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ustomProperty2.bin" ContentType="application/vnd.openxmlformats-officedocument.spreadsheetml.customProperty"/>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BA1B1472-ADD3-4024-BF78-7FE5A92E882E}" xr6:coauthVersionLast="47" xr6:coauthVersionMax="47" xr10:uidLastSave="{00000000-0000-0000-0000-000000000000}"/>
  <bookViews>
    <workbookView xWindow="-108" yWindow="-108" windowWidth="23256" windowHeight="12456" tabRatio="868" xr2:uid="{00000000-000D-0000-FFFF-FFFF00000000}"/>
  </bookViews>
  <sheets>
    <sheet name="Introduction" sheetId="32" r:id="rId1"/>
    <sheet name="Sample Product Specs " sheetId="39" r:id="rId2"/>
    <sheet name="Supplier Ambition Assessment" sheetId="37" r:id="rId3"/>
    <sheet name="Bid Appraisal Template " sheetId="40" r:id="rId4"/>
    <sheet name="Sample Ts &amp; Cs" sheetId="34" r:id="rId5"/>
    <sheet name="TCO Tool" sheetId="38" r:id="rId6"/>
    <sheet name="_SSC" sheetId="29" state="veryHidden" r:id="rId7"/>
  </sheets>
  <externalReferences>
    <externalReference r:id="rId8"/>
    <externalReference r:id="rId9"/>
    <externalReference r:id="rId10"/>
    <externalReference r:id="rId11"/>
    <externalReference r:id="rId12"/>
    <externalReference r:id="rId13"/>
  </externalReferences>
  <definedNames>
    <definedName name="_Ctrl_1" localSheetId="3" hidden="1">#REF!</definedName>
    <definedName name="_Ctrl_1" localSheetId="1">#REF!</definedName>
    <definedName name="_Ctrl_1" localSheetId="2" hidden="1">'Supplier Ambition Assessment'!#REF!</definedName>
    <definedName name="_Ctrl_1" hidden="1">#REF!</definedName>
    <definedName name="_Ctrl_10" localSheetId="3" hidden="1">'Bid Appraisal Template '!#REF!</definedName>
    <definedName name="_Ctrl_10" localSheetId="0" hidden="1">Introduction!#REF!</definedName>
    <definedName name="_Ctrl_10" localSheetId="1">#REF!</definedName>
    <definedName name="_Ctrl_10" localSheetId="4" hidden="1">'Sample Ts &amp; Cs'!#REF!</definedName>
    <definedName name="_Ctrl_10" localSheetId="2" hidden="1">'Supplier Ambition Assessment'!#REF!</definedName>
    <definedName name="_Ctrl_10" localSheetId="5" hidden="1">'[1]RFP Specs Template'!#REF!</definedName>
    <definedName name="_Ctrl_10" hidden="1">#REF!</definedName>
    <definedName name="_Ctrl_100" localSheetId="3" hidden="1">#REF!</definedName>
    <definedName name="_Ctrl_100" localSheetId="0" hidden="1">#REF!</definedName>
    <definedName name="_Ctrl_100" localSheetId="1" hidden="1">#REF!</definedName>
    <definedName name="_Ctrl_100" localSheetId="4" hidden="1">#REF!</definedName>
    <definedName name="_Ctrl_100" localSheetId="2" hidden="1">'Supplier Ambition Assessment'!#REF!</definedName>
    <definedName name="_Ctrl_100" localSheetId="5" hidden="1">#REF!</definedName>
    <definedName name="_Ctrl_100" hidden="1">#REF!</definedName>
    <definedName name="_Ctrl_1008" localSheetId="3" hidden="1">#REF!</definedName>
    <definedName name="_Ctrl_1008" localSheetId="1" hidden="1">#REF!</definedName>
    <definedName name="_Ctrl_1008" hidden="1">#REF!</definedName>
    <definedName name="_Ctrl_1009" localSheetId="3" hidden="1">#REF!</definedName>
    <definedName name="_Ctrl_1009" localSheetId="1" hidden="1">#REF!</definedName>
    <definedName name="_Ctrl_1009" hidden="1">#REF!</definedName>
    <definedName name="_Ctrl_101" localSheetId="3" hidden="1">#REF!</definedName>
    <definedName name="_Ctrl_101" localSheetId="0" hidden="1">#REF!</definedName>
    <definedName name="_Ctrl_101" localSheetId="1" hidden="1">#REF!</definedName>
    <definedName name="_Ctrl_101" localSheetId="4" hidden="1">#REF!</definedName>
    <definedName name="_Ctrl_101" localSheetId="2" hidden="1">'Supplier Ambition Assessment'!#REF!</definedName>
    <definedName name="_Ctrl_101" localSheetId="5" hidden="1">#REF!</definedName>
    <definedName name="_Ctrl_101" hidden="1">#REF!</definedName>
    <definedName name="_Ctrl_1016" localSheetId="3" hidden="1">#REF!</definedName>
    <definedName name="_Ctrl_1016" localSheetId="1" hidden="1">#REF!</definedName>
    <definedName name="_Ctrl_1016" hidden="1">#REF!</definedName>
    <definedName name="_Ctrl_1018" localSheetId="3" hidden="1">#REF!</definedName>
    <definedName name="_Ctrl_1018" localSheetId="1" hidden="1">#REF!</definedName>
    <definedName name="_Ctrl_1018" hidden="1">#REF!</definedName>
    <definedName name="_Ctrl_1019" localSheetId="3" hidden="1">#REF!</definedName>
    <definedName name="_Ctrl_1019" localSheetId="1" hidden="1">#REF!</definedName>
    <definedName name="_Ctrl_1019" hidden="1">#REF!</definedName>
    <definedName name="_Ctrl_102" localSheetId="3" hidden="1">#REF!</definedName>
    <definedName name="_Ctrl_102" localSheetId="0" hidden="1">#REF!</definedName>
    <definedName name="_Ctrl_102" localSheetId="1" hidden="1">#REF!</definedName>
    <definedName name="_Ctrl_102" localSheetId="4" hidden="1">#REF!</definedName>
    <definedName name="_Ctrl_102" localSheetId="2" hidden="1">'Supplier Ambition Assessment'!#REF!</definedName>
    <definedName name="_Ctrl_102" localSheetId="5" hidden="1">#REF!</definedName>
    <definedName name="_Ctrl_102" hidden="1">#REF!</definedName>
    <definedName name="_Ctrl_1020" localSheetId="3" hidden="1">#REF!</definedName>
    <definedName name="_Ctrl_1020" localSheetId="1" hidden="1">#REF!</definedName>
    <definedName name="_Ctrl_1020" hidden="1">#REF!</definedName>
    <definedName name="_Ctrl_1021" localSheetId="3" hidden="1">#REF!</definedName>
    <definedName name="_Ctrl_1021" localSheetId="1" hidden="1">#REF!</definedName>
    <definedName name="_Ctrl_1021" hidden="1">#REF!</definedName>
    <definedName name="_Ctrl_1022" localSheetId="3" hidden="1">#REF!</definedName>
    <definedName name="_Ctrl_1022" localSheetId="1" hidden="1">#REF!</definedName>
    <definedName name="_Ctrl_1022" hidden="1">#REF!</definedName>
    <definedName name="_Ctrl_1023" localSheetId="3" hidden="1">#REF!</definedName>
    <definedName name="_Ctrl_1023" localSheetId="1" hidden="1">#REF!</definedName>
    <definedName name="_Ctrl_1023" hidden="1">#REF!</definedName>
    <definedName name="_Ctrl_1024" localSheetId="3" hidden="1">#REF!</definedName>
    <definedName name="_Ctrl_1024" localSheetId="1" hidden="1">#REF!</definedName>
    <definedName name="_Ctrl_1024" hidden="1">#REF!</definedName>
    <definedName name="_Ctrl_1025" localSheetId="3" hidden="1">#REF!</definedName>
    <definedName name="_Ctrl_1025" localSheetId="1" hidden="1">#REF!</definedName>
    <definedName name="_Ctrl_1025" hidden="1">#REF!</definedName>
    <definedName name="_Ctrl_1026" localSheetId="3" hidden="1">#REF!</definedName>
    <definedName name="_Ctrl_1026" localSheetId="1" hidden="1">#REF!</definedName>
    <definedName name="_Ctrl_1026" hidden="1">#REF!</definedName>
    <definedName name="_Ctrl_1027" localSheetId="3" hidden="1">#REF!</definedName>
    <definedName name="_Ctrl_1027" localSheetId="1" hidden="1">#REF!</definedName>
    <definedName name="_Ctrl_1027" hidden="1">#REF!</definedName>
    <definedName name="_Ctrl_1028" localSheetId="3" hidden="1">#REF!</definedName>
    <definedName name="_Ctrl_1028" localSheetId="1" hidden="1">#REF!</definedName>
    <definedName name="_Ctrl_1028" hidden="1">#REF!</definedName>
    <definedName name="_Ctrl_1029" localSheetId="3" hidden="1">#REF!</definedName>
    <definedName name="_Ctrl_1029" localSheetId="1" hidden="1">#REF!</definedName>
    <definedName name="_Ctrl_1029" hidden="1">#REF!</definedName>
    <definedName name="_Ctrl_103" localSheetId="3" hidden="1">#REF!</definedName>
    <definedName name="_Ctrl_103" localSheetId="0" hidden="1">#REF!</definedName>
    <definedName name="_Ctrl_103" localSheetId="1" hidden="1">#REF!</definedName>
    <definedName name="_Ctrl_103" localSheetId="4" hidden="1">#REF!</definedName>
    <definedName name="_Ctrl_103" localSheetId="2" hidden="1">'Supplier Ambition Assessment'!#REF!</definedName>
    <definedName name="_Ctrl_103" localSheetId="5" hidden="1">#REF!</definedName>
    <definedName name="_Ctrl_103" hidden="1">#REF!</definedName>
    <definedName name="_Ctrl_1030" localSheetId="3" hidden="1">#REF!</definedName>
    <definedName name="_Ctrl_1030" localSheetId="1" hidden="1">#REF!</definedName>
    <definedName name="_Ctrl_1030" hidden="1">#REF!</definedName>
    <definedName name="_Ctrl_1031" localSheetId="3" hidden="1">#REF!</definedName>
    <definedName name="_Ctrl_1031" localSheetId="1" hidden="1">#REF!</definedName>
    <definedName name="_Ctrl_1031" hidden="1">#REF!</definedName>
    <definedName name="_Ctrl_1032" localSheetId="3" hidden="1">#REF!</definedName>
    <definedName name="_Ctrl_1032" localSheetId="1" hidden="1">#REF!</definedName>
    <definedName name="_Ctrl_1032" hidden="1">#REF!</definedName>
    <definedName name="_Ctrl_1033" localSheetId="3" hidden="1">#REF!</definedName>
    <definedName name="_Ctrl_1033" localSheetId="1" hidden="1">#REF!</definedName>
    <definedName name="_Ctrl_1033" hidden="1">#REF!</definedName>
    <definedName name="_Ctrl_1034" localSheetId="3" hidden="1">#REF!</definedName>
    <definedName name="_Ctrl_1034" localSheetId="1" hidden="1">#REF!</definedName>
    <definedName name="_Ctrl_1034" hidden="1">#REF!</definedName>
    <definedName name="_Ctrl_1035" localSheetId="3" hidden="1">#REF!</definedName>
    <definedName name="_Ctrl_1035" localSheetId="1" hidden="1">#REF!</definedName>
    <definedName name="_Ctrl_1035" hidden="1">#REF!</definedName>
    <definedName name="_Ctrl_1036" localSheetId="3" hidden="1">#REF!</definedName>
    <definedName name="_Ctrl_1036" localSheetId="1" hidden="1">#REF!</definedName>
    <definedName name="_Ctrl_1036" hidden="1">#REF!</definedName>
    <definedName name="_Ctrl_1037" localSheetId="3" hidden="1">#REF!</definedName>
    <definedName name="_Ctrl_1037" localSheetId="1" hidden="1">#REF!</definedName>
    <definedName name="_Ctrl_1037" hidden="1">#REF!</definedName>
    <definedName name="_Ctrl_1038" localSheetId="3" hidden="1">#REF!</definedName>
    <definedName name="_Ctrl_1038" localSheetId="1" hidden="1">#REF!</definedName>
    <definedName name="_Ctrl_1038" hidden="1">#REF!</definedName>
    <definedName name="_Ctrl_1039" localSheetId="3" hidden="1">#REF!</definedName>
    <definedName name="_Ctrl_1039" localSheetId="1" hidden="1">#REF!</definedName>
    <definedName name="_Ctrl_1039" hidden="1">#REF!</definedName>
    <definedName name="_Ctrl_104" localSheetId="3" hidden="1">#REF!</definedName>
    <definedName name="_Ctrl_104" localSheetId="0" hidden="1">#REF!</definedName>
    <definedName name="_Ctrl_104" localSheetId="1" hidden="1">#REF!</definedName>
    <definedName name="_Ctrl_104" localSheetId="4" hidden="1">#REF!</definedName>
    <definedName name="_Ctrl_104" localSheetId="2" hidden="1">'Supplier Ambition Assessment'!#REF!</definedName>
    <definedName name="_Ctrl_104" localSheetId="5" hidden="1">#REF!</definedName>
    <definedName name="_Ctrl_104" hidden="1">#REF!</definedName>
    <definedName name="_Ctrl_1040" localSheetId="3" hidden="1">#REF!</definedName>
    <definedName name="_Ctrl_1040" localSheetId="1" hidden="1">#REF!</definedName>
    <definedName name="_Ctrl_1040" hidden="1">#REF!</definedName>
    <definedName name="_Ctrl_1041" localSheetId="3" hidden="1">#REF!</definedName>
    <definedName name="_Ctrl_1041" localSheetId="1" hidden="1">#REF!</definedName>
    <definedName name="_Ctrl_1041" hidden="1">#REF!</definedName>
    <definedName name="_Ctrl_1042" localSheetId="3" hidden="1">#REF!</definedName>
    <definedName name="_Ctrl_1042" localSheetId="1" hidden="1">#REF!</definedName>
    <definedName name="_Ctrl_1042" hidden="1">#REF!</definedName>
    <definedName name="_Ctrl_1043" localSheetId="3" hidden="1">#REF!</definedName>
    <definedName name="_Ctrl_1043" localSheetId="1" hidden="1">#REF!</definedName>
    <definedName name="_Ctrl_1043" hidden="1">#REF!</definedName>
    <definedName name="_Ctrl_1044" localSheetId="3" hidden="1">#REF!</definedName>
    <definedName name="_Ctrl_1044" localSheetId="1" hidden="1">#REF!</definedName>
    <definedName name="_Ctrl_1044" hidden="1">#REF!</definedName>
    <definedName name="_Ctrl_1045" localSheetId="3" hidden="1">#REF!</definedName>
    <definedName name="_Ctrl_1045" localSheetId="1" hidden="1">#REF!</definedName>
    <definedName name="_Ctrl_1045" hidden="1">#REF!</definedName>
    <definedName name="_Ctrl_1046" localSheetId="3" hidden="1">#REF!</definedName>
    <definedName name="_Ctrl_1046" localSheetId="1" hidden="1">#REF!</definedName>
    <definedName name="_Ctrl_1046" hidden="1">#REF!</definedName>
    <definedName name="_Ctrl_1047" localSheetId="3" hidden="1">#REF!</definedName>
    <definedName name="_Ctrl_1047" localSheetId="1" hidden="1">#REF!</definedName>
    <definedName name="_Ctrl_1047" hidden="1">#REF!</definedName>
    <definedName name="_Ctrl_1048" localSheetId="3" hidden="1">#REF!</definedName>
    <definedName name="_Ctrl_1048" localSheetId="1" hidden="1">#REF!</definedName>
    <definedName name="_Ctrl_1048" hidden="1">#REF!</definedName>
    <definedName name="_Ctrl_1049" localSheetId="3" hidden="1">#REF!</definedName>
    <definedName name="_Ctrl_1049" localSheetId="1" hidden="1">#REF!</definedName>
    <definedName name="_Ctrl_1049" hidden="1">#REF!</definedName>
    <definedName name="_Ctrl_105" localSheetId="3" hidden="1">#REF!</definedName>
    <definedName name="_Ctrl_105" localSheetId="0" hidden="1">#REF!</definedName>
    <definedName name="_Ctrl_105" localSheetId="1" hidden="1">#REF!</definedName>
    <definedName name="_Ctrl_105" localSheetId="4" hidden="1">#REF!</definedName>
    <definedName name="_Ctrl_105" localSheetId="2" hidden="1">'Supplier Ambition Assessment'!#REF!</definedName>
    <definedName name="_Ctrl_105" localSheetId="5" hidden="1">#REF!</definedName>
    <definedName name="_Ctrl_105" hidden="1">#REF!</definedName>
    <definedName name="_Ctrl_1050" localSheetId="3" hidden="1">#REF!</definedName>
    <definedName name="_Ctrl_1050" localSheetId="1" hidden="1">#REF!</definedName>
    <definedName name="_Ctrl_1050" hidden="1">#REF!</definedName>
    <definedName name="_Ctrl_1051" localSheetId="3" hidden="1">#REF!</definedName>
    <definedName name="_Ctrl_1051" localSheetId="1" hidden="1">#REF!</definedName>
    <definedName name="_Ctrl_1051" hidden="1">#REF!</definedName>
    <definedName name="_Ctrl_1052" localSheetId="3" hidden="1">#REF!</definedName>
    <definedName name="_Ctrl_1052" localSheetId="1" hidden="1">#REF!</definedName>
    <definedName name="_Ctrl_1052" hidden="1">#REF!</definedName>
    <definedName name="_Ctrl_1053" localSheetId="3" hidden="1">#REF!</definedName>
    <definedName name="_Ctrl_1053" localSheetId="1" hidden="1">#REF!</definedName>
    <definedName name="_Ctrl_1053" hidden="1">#REF!</definedName>
    <definedName name="_Ctrl_1054" localSheetId="3" hidden="1">#REF!</definedName>
    <definedName name="_Ctrl_1054" localSheetId="1" hidden="1">#REF!</definedName>
    <definedName name="_Ctrl_1054" hidden="1">#REF!</definedName>
    <definedName name="_Ctrl_1055" localSheetId="3" hidden="1">#REF!</definedName>
    <definedName name="_Ctrl_1055" localSheetId="1" hidden="1">#REF!</definedName>
    <definedName name="_Ctrl_1055" hidden="1">#REF!</definedName>
    <definedName name="_Ctrl_1056" localSheetId="3" hidden="1">#REF!</definedName>
    <definedName name="_Ctrl_1056" localSheetId="1" hidden="1">#REF!</definedName>
    <definedName name="_Ctrl_1056" hidden="1">#REF!</definedName>
    <definedName name="_Ctrl_1057" localSheetId="3" hidden="1">#REF!</definedName>
    <definedName name="_Ctrl_1057" localSheetId="1" hidden="1">#REF!</definedName>
    <definedName name="_Ctrl_1057" hidden="1">#REF!</definedName>
    <definedName name="_Ctrl_1058" localSheetId="3" hidden="1">#REF!</definedName>
    <definedName name="_Ctrl_1058" localSheetId="1" hidden="1">#REF!</definedName>
    <definedName name="_Ctrl_1058" hidden="1">#REF!</definedName>
    <definedName name="_Ctrl_1059" localSheetId="3" hidden="1">#REF!</definedName>
    <definedName name="_Ctrl_1059" localSheetId="1" hidden="1">#REF!</definedName>
    <definedName name="_Ctrl_1059" hidden="1">#REF!</definedName>
    <definedName name="_Ctrl_106" localSheetId="3" hidden="1">#REF!</definedName>
    <definedName name="_Ctrl_106" localSheetId="0" hidden="1">#REF!</definedName>
    <definedName name="_Ctrl_106" localSheetId="1" hidden="1">#REF!</definedName>
    <definedName name="_Ctrl_106" localSheetId="4" hidden="1">#REF!</definedName>
    <definedName name="_Ctrl_106" localSheetId="2" hidden="1">'Supplier Ambition Assessment'!#REF!</definedName>
    <definedName name="_Ctrl_106" localSheetId="5" hidden="1">#REF!</definedName>
    <definedName name="_Ctrl_106" hidden="1">#REF!</definedName>
    <definedName name="_Ctrl_1060" localSheetId="3" hidden="1">#REF!</definedName>
    <definedName name="_Ctrl_1060" localSheetId="1" hidden="1">#REF!</definedName>
    <definedName name="_Ctrl_1060" hidden="1">#REF!</definedName>
    <definedName name="_Ctrl_1061" localSheetId="3" hidden="1">#REF!</definedName>
    <definedName name="_Ctrl_1061" localSheetId="1" hidden="1">#REF!</definedName>
    <definedName name="_Ctrl_1061" hidden="1">#REF!</definedName>
    <definedName name="_Ctrl_1062" localSheetId="3" hidden="1">#REF!</definedName>
    <definedName name="_Ctrl_1062" localSheetId="1" hidden="1">#REF!</definedName>
    <definedName name="_Ctrl_1062" hidden="1">#REF!</definedName>
    <definedName name="_Ctrl_1063" localSheetId="3" hidden="1">#REF!</definedName>
    <definedName name="_Ctrl_1063" localSheetId="1" hidden="1">#REF!</definedName>
    <definedName name="_Ctrl_1063" hidden="1">#REF!</definedName>
    <definedName name="_Ctrl_1064" localSheetId="3" hidden="1">#REF!</definedName>
    <definedName name="_Ctrl_1064" localSheetId="1" hidden="1">#REF!</definedName>
    <definedName name="_Ctrl_1064" hidden="1">#REF!</definedName>
    <definedName name="_Ctrl_1065" localSheetId="3" hidden="1">#REF!</definedName>
    <definedName name="_Ctrl_1065" localSheetId="1" hidden="1">#REF!</definedName>
    <definedName name="_Ctrl_1065" hidden="1">#REF!</definedName>
    <definedName name="_Ctrl_1066" localSheetId="3" hidden="1">#REF!</definedName>
    <definedName name="_Ctrl_1066" localSheetId="1" hidden="1">#REF!</definedName>
    <definedName name="_Ctrl_1066" hidden="1">#REF!</definedName>
    <definedName name="_Ctrl_1067" localSheetId="3" hidden="1">#REF!</definedName>
    <definedName name="_Ctrl_1067" localSheetId="1" hidden="1">#REF!</definedName>
    <definedName name="_Ctrl_1067" hidden="1">#REF!</definedName>
    <definedName name="_Ctrl_1068" localSheetId="3" hidden="1">#REF!</definedName>
    <definedName name="_Ctrl_1068" localSheetId="1" hidden="1">#REF!</definedName>
    <definedName name="_Ctrl_1068" hidden="1">#REF!</definedName>
    <definedName name="_Ctrl_1069" localSheetId="3" hidden="1">#REF!</definedName>
    <definedName name="_Ctrl_1069" localSheetId="1" hidden="1">#REF!</definedName>
    <definedName name="_Ctrl_1069" hidden="1">#REF!</definedName>
    <definedName name="_Ctrl_107" localSheetId="3" hidden="1">#REF!</definedName>
    <definedName name="_Ctrl_107" localSheetId="0" hidden="1">#REF!</definedName>
    <definedName name="_Ctrl_107" localSheetId="1" hidden="1">#REF!</definedName>
    <definedName name="_Ctrl_107" localSheetId="4" hidden="1">#REF!</definedName>
    <definedName name="_Ctrl_107" localSheetId="2" hidden="1">'Supplier Ambition Assessment'!#REF!</definedName>
    <definedName name="_Ctrl_107" localSheetId="5" hidden="1">#REF!</definedName>
    <definedName name="_Ctrl_107" hidden="1">#REF!</definedName>
    <definedName name="_Ctrl_1070" localSheetId="3" hidden="1">#REF!</definedName>
    <definedName name="_Ctrl_1070" localSheetId="1" hidden="1">#REF!</definedName>
    <definedName name="_Ctrl_1070" hidden="1">#REF!</definedName>
    <definedName name="_Ctrl_1071" localSheetId="3" hidden="1">#REF!</definedName>
    <definedName name="_Ctrl_1071" localSheetId="1" hidden="1">#REF!</definedName>
    <definedName name="_Ctrl_1071" hidden="1">#REF!</definedName>
    <definedName name="_Ctrl_1072" localSheetId="3" hidden="1">#REF!</definedName>
    <definedName name="_Ctrl_1072" localSheetId="1" hidden="1">#REF!</definedName>
    <definedName name="_Ctrl_1072" hidden="1">#REF!</definedName>
    <definedName name="_Ctrl_1073" localSheetId="3" hidden="1">#REF!</definedName>
    <definedName name="_Ctrl_1073" localSheetId="1" hidden="1">#REF!</definedName>
    <definedName name="_Ctrl_1073" hidden="1">#REF!</definedName>
    <definedName name="_Ctrl_1074" localSheetId="3" hidden="1">#REF!</definedName>
    <definedName name="_Ctrl_1074" localSheetId="1" hidden="1">#REF!</definedName>
    <definedName name="_Ctrl_1074" hidden="1">#REF!</definedName>
    <definedName name="_Ctrl_1075" localSheetId="3" hidden="1">#REF!</definedName>
    <definedName name="_Ctrl_1075" localSheetId="1" hidden="1">#REF!</definedName>
    <definedName name="_Ctrl_1075" hidden="1">#REF!</definedName>
    <definedName name="_Ctrl_1076" localSheetId="3" hidden="1">#REF!</definedName>
    <definedName name="_Ctrl_1076" localSheetId="1" hidden="1">#REF!</definedName>
    <definedName name="_Ctrl_1076" hidden="1">#REF!</definedName>
    <definedName name="_Ctrl_1077" localSheetId="3" hidden="1">#REF!</definedName>
    <definedName name="_Ctrl_1077" localSheetId="1" hidden="1">#REF!</definedName>
    <definedName name="_Ctrl_1077" hidden="1">#REF!</definedName>
    <definedName name="_Ctrl_1078" localSheetId="3" hidden="1">#REF!</definedName>
    <definedName name="_Ctrl_1078" localSheetId="1" hidden="1">#REF!</definedName>
    <definedName name="_Ctrl_1078" hidden="1">#REF!</definedName>
    <definedName name="_Ctrl_1079" localSheetId="3" hidden="1">#REF!</definedName>
    <definedName name="_Ctrl_1079" localSheetId="1" hidden="1">#REF!</definedName>
    <definedName name="_Ctrl_1079" hidden="1">#REF!</definedName>
    <definedName name="_Ctrl_108" localSheetId="3" hidden="1">#REF!</definedName>
    <definedName name="_Ctrl_108" localSheetId="0" hidden="1">#REF!</definedName>
    <definedName name="_Ctrl_108" localSheetId="1" hidden="1">#REF!</definedName>
    <definedName name="_Ctrl_108" localSheetId="4" hidden="1">#REF!</definedName>
    <definedName name="_Ctrl_108" localSheetId="2" hidden="1">'Supplier Ambition Assessment'!#REF!</definedName>
    <definedName name="_Ctrl_108" localSheetId="5" hidden="1">#REF!</definedName>
    <definedName name="_Ctrl_108" hidden="1">#REF!</definedName>
    <definedName name="_Ctrl_1080" localSheetId="3" hidden="1">#REF!</definedName>
    <definedName name="_Ctrl_1080" localSheetId="1" hidden="1">#REF!</definedName>
    <definedName name="_Ctrl_1080" hidden="1">#REF!</definedName>
    <definedName name="_Ctrl_1081" localSheetId="3" hidden="1">#REF!</definedName>
    <definedName name="_Ctrl_1081" localSheetId="1" hidden="1">#REF!</definedName>
    <definedName name="_Ctrl_1081" hidden="1">#REF!</definedName>
    <definedName name="_Ctrl_1082" localSheetId="3" hidden="1">#REF!</definedName>
    <definedName name="_Ctrl_1082" localSheetId="1" hidden="1">#REF!</definedName>
    <definedName name="_Ctrl_1082" hidden="1">#REF!</definedName>
    <definedName name="_Ctrl_1083" localSheetId="3" hidden="1">#REF!</definedName>
    <definedName name="_Ctrl_1083" localSheetId="1" hidden="1">#REF!</definedName>
    <definedName name="_Ctrl_1083" hidden="1">#REF!</definedName>
    <definedName name="_Ctrl_1084" localSheetId="3" hidden="1">#REF!</definedName>
    <definedName name="_Ctrl_1084" localSheetId="1" hidden="1">#REF!</definedName>
    <definedName name="_Ctrl_1084" hidden="1">#REF!</definedName>
    <definedName name="_Ctrl_1085" localSheetId="3" hidden="1">#REF!</definedName>
    <definedName name="_Ctrl_1085" localSheetId="1" hidden="1">#REF!</definedName>
    <definedName name="_Ctrl_1085" hidden="1">#REF!</definedName>
    <definedName name="_Ctrl_1086" localSheetId="3" hidden="1">#REF!</definedName>
    <definedName name="_Ctrl_1086" localSheetId="1" hidden="1">#REF!</definedName>
    <definedName name="_Ctrl_1086" hidden="1">#REF!</definedName>
    <definedName name="_Ctrl_1087" localSheetId="3" hidden="1">#REF!</definedName>
    <definedName name="_Ctrl_1087" localSheetId="1" hidden="1">#REF!</definedName>
    <definedName name="_Ctrl_1087" hidden="1">#REF!</definedName>
    <definedName name="_Ctrl_1088" localSheetId="3" hidden="1">#REF!</definedName>
    <definedName name="_Ctrl_1088" localSheetId="1" hidden="1">#REF!</definedName>
    <definedName name="_Ctrl_1088" hidden="1">#REF!</definedName>
    <definedName name="_Ctrl_1089" localSheetId="3" hidden="1">#REF!</definedName>
    <definedName name="_Ctrl_1089" localSheetId="1" hidden="1">#REF!</definedName>
    <definedName name="_Ctrl_1089" hidden="1">#REF!</definedName>
    <definedName name="_Ctrl_109" localSheetId="3" hidden="1">#REF!</definedName>
    <definedName name="_Ctrl_109" localSheetId="0" hidden="1">#REF!</definedName>
    <definedName name="_Ctrl_109" localSheetId="1" hidden="1">#REF!</definedName>
    <definedName name="_Ctrl_109" localSheetId="4" hidden="1">#REF!</definedName>
    <definedName name="_Ctrl_109" localSheetId="2" hidden="1">'Supplier Ambition Assessment'!#REF!</definedName>
    <definedName name="_Ctrl_109" localSheetId="5" hidden="1">#REF!</definedName>
    <definedName name="_Ctrl_109" hidden="1">#REF!</definedName>
    <definedName name="_Ctrl_1090" localSheetId="3" hidden="1">#REF!</definedName>
    <definedName name="_Ctrl_1090" localSheetId="1" hidden="1">#REF!</definedName>
    <definedName name="_Ctrl_1090" hidden="1">#REF!</definedName>
    <definedName name="_Ctrl_1091" localSheetId="3" hidden="1">#REF!</definedName>
    <definedName name="_Ctrl_1091" localSheetId="1" hidden="1">#REF!</definedName>
    <definedName name="_Ctrl_1091" hidden="1">#REF!</definedName>
    <definedName name="_Ctrl_1092" localSheetId="3" hidden="1">#REF!</definedName>
    <definedName name="_Ctrl_1092" localSheetId="1" hidden="1">#REF!</definedName>
    <definedName name="_Ctrl_1092" hidden="1">#REF!</definedName>
    <definedName name="_Ctrl_1093" localSheetId="3" hidden="1">#REF!</definedName>
    <definedName name="_Ctrl_1093" localSheetId="1" hidden="1">#REF!</definedName>
    <definedName name="_Ctrl_1093" hidden="1">#REF!</definedName>
    <definedName name="_Ctrl_1094" localSheetId="3" hidden="1">#REF!</definedName>
    <definedName name="_Ctrl_1094" localSheetId="1" hidden="1">#REF!</definedName>
    <definedName name="_Ctrl_1094" hidden="1">#REF!</definedName>
    <definedName name="_Ctrl_1095" localSheetId="3" hidden="1">#REF!</definedName>
    <definedName name="_Ctrl_1095" localSheetId="1" hidden="1">#REF!</definedName>
    <definedName name="_Ctrl_1095" hidden="1">#REF!</definedName>
    <definedName name="_Ctrl_1096" localSheetId="3" hidden="1">#REF!</definedName>
    <definedName name="_Ctrl_1096" localSheetId="1" hidden="1">#REF!</definedName>
    <definedName name="_Ctrl_1096" hidden="1">#REF!</definedName>
    <definedName name="_Ctrl_1097" localSheetId="3" hidden="1">#REF!</definedName>
    <definedName name="_Ctrl_1097" localSheetId="1" hidden="1">#REF!</definedName>
    <definedName name="_Ctrl_1097" hidden="1">#REF!</definedName>
    <definedName name="_Ctrl_1098" localSheetId="3" hidden="1">#REF!</definedName>
    <definedName name="_Ctrl_1098" localSheetId="1" hidden="1">#REF!</definedName>
    <definedName name="_Ctrl_1098" hidden="1">#REF!</definedName>
    <definedName name="_Ctrl_1099" localSheetId="3" hidden="1">#REF!</definedName>
    <definedName name="_Ctrl_1099" localSheetId="1" hidden="1">#REF!</definedName>
    <definedName name="_Ctrl_1099" hidden="1">#REF!</definedName>
    <definedName name="_Ctrl_11" localSheetId="3" hidden="1">'Bid Appraisal Template '!#REF!</definedName>
    <definedName name="_Ctrl_11" localSheetId="0" hidden="1">Introduction!#REF!</definedName>
    <definedName name="_Ctrl_11" localSheetId="1">#REF!</definedName>
    <definedName name="_Ctrl_11" localSheetId="4" hidden="1">'Sample Ts &amp; Cs'!#REF!</definedName>
    <definedName name="_Ctrl_11" localSheetId="2" hidden="1">'Supplier Ambition Assessment'!#REF!</definedName>
    <definedName name="_Ctrl_11" localSheetId="5" hidden="1">'[1]RFP Specs Template'!#REF!</definedName>
    <definedName name="_Ctrl_11" hidden="1">#REF!</definedName>
    <definedName name="_Ctrl_110" localSheetId="3" hidden="1">#REF!</definedName>
    <definedName name="_Ctrl_110" localSheetId="0" hidden="1">#REF!</definedName>
    <definedName name="_Ctrl_110" localSheetId="1" hidden="1">#REF!</definedName>
    <definedName name="_Ctrl_110" localSheetId="4" hidden="1">#REF!</definedName>
    <definedName name="_Ctrl_110" localSheetId="2" hidden="1">'Supplier Ambition Assessment'!#REF!</definedName>
    <definedName name="_Ctrl_110" localSheetId="5" hidden="1">#REF!</definedName>
    <definedName name="_Ctrl_110" hidden="1">#REF!</definedName>
    <definedName name="_Ctrl_1100" localSheetId="3" hidden="1">#REF!</definedName>
    <definedName name="_Ctrl_1100" localSheetId="1" hidden="1">#REF!</definedName>
    <definedName name="_Ctrl_1100" hidden="1">#REF!</definedName>
    <definedName name="_Ctrl_1101" localSheetId="3" hidden="1">#REF!</definedName>
    <definedName name="_Ctrl_1101" localSheetId="1" hidden="1">#REF!</definedName>
    <definedName name="_Ctrl_1101" hidden="1">#REF!</definedName>
    <definedName name="_Ctrl_1102" localSheetId="3" hidden="1">#REF!</definedName>
    <definedName name="_Ctrl_1102" localSheetId="1" hidden="1">#REF!</definedName>
    <definedName name="_Ctrl_1102" hidden="1">#REF!</definedName>
    <definedName name="_Ctrl_1103" localSheetId="3" hidden="1">[2]Overview!#REF!</definedName>
    <definedName name="_Ctrl_1103" localSheetId="1" hidden="1">[3]Overview!#REF!</definedName>
    <definedName name="_Ctrl_1103" hidden="1">[2]Overview!#REF!</definedName>
    <definedName name="_Ctrl_1104" localSheetId="3" hidden="1">[2]Overview!#REF!</definedName>
    <definedName name="_Ctrl_1104" localSheetId="1" hidden="1">[3]Overview!#REF!</definedName>
    <definedName name="_Ctrl_1104" hidden="1">[2]Overview!#REF!</definedName>
    <definedName name="_Ctrl_1105" localSheetId="3" hidden="1">[2]Overview!#REF!</definedName>
    <definedName name="_Ctrl_1105" localSheetId="1" hidden="1">[3]Overview!#REF!</definedName>
    <definedName name="_Ctrl_1105" hidden="1">[2]Overview!#REF!</definedName>
    <definedName name="_Ctrl_1106" localSheetId="3" hidden="1">[2]Overview!#REF!</definedName>
    <definedName name="_Ctrl_1106" localSheetId="1" hidden="1">[3]Overview!#REF!</definedName>
    <definedName name="_Ctrl_1106" hidden="1">[2]Overview!#REF!</definedName>
    <definedName name="_Ctrl_1107" localSheetId="1" hidden="1">[3]Overview!#REF!</definedName>
    <definedName name="_Ctrl_1107" hidden="1">[2]Overview!#REF!</definedName>
    <definedName name="_Ctrl_111" localSheetId="3" hidden="1">#REF!</definedName>
    <definedName name="_Ctrl_111" localSheetId="0" hidden="1">#REF!</definedName>
    <definedName name="_Ctrl_111" localSheetId="1" hidden="1">#REF!</definedName>
    <definedName name="_Ctrl_111" localSheetId="4" hidden="1">#REF!</definedName>
    <definedName name="_Ctrl_111" localSheetId="2" hidden="1">'Supplier Ambition Assessment'!#REF!</definedName>
    <definedName name="_Ctrl_111" localSheetId="5" hidden="1">#REF!</definedName>
    <definedName name="_Ctrl_111" hidden="1">#REF!</definedName>
    <definedName name="_Ctrl_1114" localSheetId="3" hidden="1">#REF!</definedName>
    <definedName name="_Ctrl_1114" localSheetId="1" hidden="1">#REF!</definedName>
    <definedName name="_Ctrl_1114" hidden="1">#REF!</definedName>
    <definedName name="_Ctrl_1115" localSheetId="3" hidden="1">#REF!</definedName>
    <definedName name="_Ctrl_1115" localSheetId="1" hidden="1">#REF!</definedName>
    <definedName name="_Ctrl_1115" hidden="1">#REF!</definedName>
    <definedName name="_Ctrl_1116" localSheetId="3" hidden="1">[2]Supplies!#REF!</definedName>
    <definedName name="_Ctrl_1116" localSheetId="1" hidden="1">[3]Procurement!#REF!</definedName>
    <definedName name="_Ctrl_1116" hidden="1">[2]Supplies!#REF!</definedName>
    <definedName name="_Ctrl_1118" localSheetId="3" hidden="1">[2]Supplies!#REF!</definedName>
    <definedName name="_Ctrl_1118" localSheetId="1" hidden="1">[3]Procurement!#REF!</definedName>
    <definedName name="_Ctrl_1118" hidden="1">[2]Supplies!#REF!</definedName>
    <definedName name="_Ctrl_1119" localSheetId="3" hidden="1">[2]Supplies!#REF!</definedName>
    <definedName name="_Ctrl_1119" localSheetId="1" hidden="1">[3]Procurement!#REF!</definedName>
    <definedName name="_Ctrl_1119" hidden="1">[2]Supplies!#REF!</definedName>
    <definedName name="_Ctrl_112" localSheetId="3" hidden="1">#REF!</definedName>
    <definedName name="_Ctrl_112" localSheetId="0" hidden="1">#REF!</definedName>
    <definedName name="_Ctrl_112" localSheetId="1" hidden="1">#REF!</definedName>
    <definedName name="_Ctrl_112" localSheetId="4" hidden="1">#REF!</definedName>
    <definedName name="_Ctrl_112" localSheetId="2" hidden="1">'Supplier Ambition Assessment'!#REF!</definedName>
    <definedName name="_Ctrl_112" localSheetId="5" hidden="1">#REF!</definedName>
    <definedName name="_Ctrl_112" hidden="1">#REF!</definedName>
    <definedName name="_Ctrl_1120" localSheetId="3" hidden="1">[2]Supplies!#REF!</definedName>
    <definedName name="_Ctrl_1120" localSheetId="1" hidden="1">[3]Procurement!#REF!</definedName>
    <definedName name="_Ctrl_1120" hidden="1">[2]Supplies!#REF!</definedName>
    <definedName name="_Ctrl_1121" localSheetId="3" hidden="1">#REF!</definedName>
    <definedName name="_Ctrl_1121" localSheetId="1" hidden="1">#REF!</definedName>
    <definedName name="_Ctrl_1121" hidden="1">#REF!</definedName>
    <definedName name="_Ctrl_1122" localSheetId="3" hidden="1">#REF!</definedName>
    <definedName name="_Ctrl_1122" localSheetId="1" hidden="1">#REF!</definedName>
    <definedName name="_Ctrl_1122" hidden="1">#REF!</definedName>
    <definedName name="_Ctrl_1123" localSheetId="3" hidden="1">#REF!</definedName>
    <definedName name="_Ctrl_1123" localSheetId="1" hidden="1">#REF!</definedName>
    <definedName name="_Ctrl_1123" hidden="1">#REF!</definedName>
    <definedName name="_Ctrl_1124" localSheetId="3" hidden="1">#REF!</definedName>
    <definedName name="_Ctrl_1124" localSheetId="1" hidden="1">#REF!</definedName>
    <definedName name="_Ctrl_1124" hidden="1">#REF!</definedName>
    <definedName name="_Ctrl_1125" localSheetId="3" hidden="1">#REF!</definedName>
    <definedName name="_Ctrl_1125" localSheetId="1" hidden="1">#REF!</definedName>
    <definedName name="_Ctrl_1125" hidden="1">#REF!</definedName>
    <definedName name="_Ctrl_1126" localSheetId="3" hidden="1">#REF!</definedName>
    <definedName name="_Ctrl_1126" localSheetId="1" hidden="1">#REF!</definedName>
    <definedName name="_Ctrl_1126" hidden="1">#REF!</definedName>
    <definedName name="_Ctrl_1127" localSheetId="3" hidden="1">#REF!</definedName>
    <definedName name="_Ctrl_1127" localSheetId="1" hidden="1">#REF!</definedName>
    <definedName name="_Ctrl_1127" hidden="1">#REF!</definedName>
    <definedName name="_Ctrl_1128" localSheetId="3" hidden="1">#REF!</definedName>
    <definedName name="_Ctrl_1128" localSheetId="1" hidden="1">#REF!</definedName>
    <definedName name="_Ctrl_1128" hidden="1">#REF!</definedName>
    <definedName name="_Ctrl_1129" localSheetId="3" hidden="1">#REF!</definedName>
    <definedName name="_Ctrl_1129" localSheetId="1" hidden="1">#REF!</definedName>
    <definedName name="_Ctrl_1129" hidden="1">#REF!</definedName>
    <definedName name="_Ctrl_113" localSheetId="3" hidden="1">#REF!</definedName>
    <definedName name="_Ctrl_113" localSheetId="0" hidden="1">#REF!</definedName>
    <definedName name="_Ctrl_113" localSheetId="1" hidden="1">#REF!</definedName>
    <definedName name="_Ctrl_113" localSheetId="4" hidden="1">#REF!</definedName>
    <definedName name="_Ctrl_113" localSheetId="2" hidden="1">'Supplier Ambition Assessment'!#REF!</definedName>
    <definedName name="_Ctrl_113" localSheetId="5" hidden="1">#REF!</definedName>
    <definedName name="_Ctrl_113" hidden="1">#REF!</definedName>
    <definedName name="_Ctrl_1130" localSheetId="3" hidden="1">#REF!</definedName>
    <definedName name="_Ctrl_1130" localSheetId="1" hidden="1">#REF!</definedName>
    <definedName name="_Ctrl_1130" hidden="1">#REF!</definedName>
    <definedName name="_Ctrl_1131" localSheetId="3" hidden="1">#REF!</definedName>
    <definedName name="_Ctrl_1131" localSheetId="1" hidden="1">#REF!</definedName>
    <definedName name="_Ctrl_1131" hidden="1">#REF!</definedName>
    <definedName name="_Ctrl_1132" localSheetId="3" hidden="1">#REF!</definedName>
    <definedName name="_Ctrl_1132" localSheetId="1" hidden="1">#REF!</definedName>
    <definedName name="_Ctrl_1132" hidden="1">#REF!</definedName>
    <definedName name="_Ctrl_1133" localSheetId="3" hidden="1">#REF!</definedName>
    <definedName name="_Ctrl_1133" localSheetId="1" hidden="1">#REF!</definedName>
    <definedName name="_Ctrl_1133" hidden="1">#REF!</definedName>
    <definedName name="_Ctrl_1134" localSheetId="3" hidden="1">#REF!</definedName>
    <definedName name="_Ctrl_1134" localSheetId="1" hidden="1">#REF!</definedName>
    <definedName name="_Ctrl_1134" hidden="1">#REF!</definedName>
    <definedName name="_Ctrl_1135" localSheetId="3" hidden="1">#REF!</definedName>
    <definedName name="_Ctrl_1135" localSheetId="1" hidden="1">#REF!</definedName>
    <definedName name="_Ctrl_1135" hidden="1">#REF!</definedName>
    <definedName name="_Ctrl_1136" localSheetId="3" hidden="1">#REF!</definedName>
    <definedName name="_Ctrl_1136" localSheetId="1" hidden="1">#REF!</definedName>
    <definedName name="_Ctrl_1136" hidden="1">#REF!</definedName>
    <definedName name="_Ctrl_1138" localSheetId="3" hidden="1">#REF!</definedName>
    <definedName name="_Ctrl_1138" localSheetId="1" hidden="1">#REF!</definedName>
    <definedName name="_Ctrl_1138" hidden="1">#REF!</definedName>
    <definedName name="_Ctrl_1139" localSheetId="3" hidden="1">#REF!</definedName>
    <definedName name="_Ctrl_1139" localSheetId="1" hidden="1">#REF!</definedName>
    <definedName name="_Ctrl_1139" hidden="1">#REF!</definedName>
    <definedName name="_Ctrl_114" localSheetId="3" hidden="1">#REF!</definedName>
    <definedName name="_Ctrl_114" localSheetId="0" hidden="1">#REF!</definedName>
    <definedName name="_Ctrl_114" localSheetId="1" hidden="1">#REF!</definedName>
    <definedName name="_Ctrl_114" localSheetId="4" hidden="1">#REF!</definedName>
    <definedName name="_Ctrl_114" localSheetId="2" hidden="1">'Supplier Ambition Assessment'!#REF!</definedName>
    <definedName name="_Ctrl_114" localSheetId="5" hidden="1">#REF!</definedName>
    <definedName name="_Ctrl_114" hidden="1">#REF!</definedName>
    <definedName name="_Ctrl_1140" localSheetId="3" hidden="1">#REF!</definedName>
    <definedName name="_Ctrl_1140" localSheetId="1" hidden="1">#REF!</definedName>
    <definedName name="_Ctrl_1140" hidden="1">#REF!</definedName>
    <definedName name="_Ctrl_1141" localSheetId="3" hidden="1">#REF!</definedName>
    <definedName name="_Ctrl_1141" localSheetId="1" hidden="1">#REF!</definedName>
    <definedName name="_Ctrl_1141" hidden="1">#REF!</definedName>
    <definedName name="_Ctrl_1142" localSheetId="3" hidden="1">#REF!</definedName>
    <definedName name="_Ctrl_1142" localSheetId="1" hidden="1">#REF!</definedName>
    <definedName name="_Ctrl_1142" hidden="1">#REF!</definedName>
    <definedName name="_Ctrl_1143" localSheetId="3" hidden="1">#REF!</definedName>
    <definedName name="_Ctrl_1143" localSheetId="1" hidden="1">#REF!</definedName>
    <definedName name="_Ctrl_1143" hidden="1">#REF!</definedName>
    <definedName name="_Ctrl_1144" localSheetId="3" hidden="1">#REF!</definedName>
    <definedName name="_Ctrl_1144" localSheetId="1" hidden="1">#REF!</definedName>
    <definedName name="_Ctrl_1144" hidden="1">#REF!</definedName>
    <definedName name="_Ctrl_1145" localSheetId="3" hidden="1">#REF!</definedName>
    <definedName name="_Ctrl_1145" localSheetId="1" hidden="1">#REF!</definedName>
    <definedName name="_Ctrl_1145" hidden="1">#REF!</definedName>
    <definedName name="_Ctrl_1146" localSheetId="3" hidden="1">#REF!</definedName>
    <definedName name="_Ctrl_1146" localSheetId="1" hidden="1">#REF!</definedName>
    <definedName name="_Ctrl_1146" hidden="1">#REF!</definedName>
    <definedName name="_Ctrl_1147" localSheetId="3" hidden="1">#REF!</definedName>
    <definedName name="_Ctrl_1147" localSheetId="1" hidden="1">#REF!</definedName>
    <definedName name="_Ctrl_1147" hidden="1">#REF!</definedName>
    <definedName name="_Ctrl_1148" localSheetId="3" hidden="1">#REF!</definedName>
    <definedName name="_Ctrl_1148" localSheetId="1" hidden="1">#REF!</definedName>
    <definedName name="_Ctrl_1148" hidden="1">#REF!</definedName>
    <definedName name="_Ctrl_1149" localSheetId="3" hidden="1">#REF!</definedName>
    <definedName name="_Ctrl_1149" localSheetId="1" hidden="1">#REF!</definedName>
    <definedName name="_Ctrl_1149" hidden="1">#REF!</definedName>
    <definedName name="_Ctrl_115" localSheetId="3" hidden="1">#REF!</definedName>
    <definedName name="_Ctrl_115" localSheetId="0" hidden="1">#REF!</definedName>
    <definedName name="_Ctrl_115" localSheetId="1" hidden="1">#REF!</definedName>
    <definedName name="_Ctrl_115" localSheetId="4" hidden="1">#REF!</definedName>
    <definedName name="_Ctrl_115" localSheetId="2" hidden="1">'Supplier Ambition Assessment'!#REF!</definedName>
    <definedName name="_Ctrl_115" localSheetId="5" hidden="1">#REF!</definedName>
    <definedName name="_Ctrl_115" hidden="1">#REF!</definedName>
    <definedName name="_Ctrl_1150" localSheetId="3" hidden="1">#REF!</definedName>
    <definedName name="_Ctrl_1150" localSheetId="1" hidden="1">#REF!</definedName>
    <definedName name="_Ctrl_1150" hidden="1">#REF!</definedName>
    <definedName name="_Ctrl_1151" localSheetId="3" hidden="1">#REF!</definedName>
    <definedName name="_Ctrl_1151" localSheetId="1" hidden="1">#REF!</definedName>
    <definedName name="_Ctrl_1151" hidden="1">#REF!</definedName>
    <definedName name="_Ctrl_1152" localSheetId="3" hidden="1">#REF!</definedName>
    <definedName name="_Ctrl_1152" localSheetId="1" hidden="1">#REF!</definedName>
    <definedName name="_Ctrl_1152" hidden="1">#REF!</definedName>
    <definedName name="_Ctrl_1153" localSheetId="3" hidden="1">#REF!</definedName>
    <definedName name="_Ctrl_1153" localSheetId="1" hidden="1">#REF!</definedName>
    <definedName name="_Ctrl_1153" hidden="1">#REF!</definedName>
    <definedName name="_Ctrl_1154" localSheetId="3" hidden="1">#REF!</definedName>
    <definedName name="_Ctrl_1154" localSheetId="1" hidden="1">#REF!</definedName>
    <definedName name="_Ctrl_1154" hidden="1">#REF!</definedName>
    <definedName name="_Ctrl_1155" localSheetId="3" hidden="1">#REF!</definedName>
    <definedName name="_Ctrl_1155" localSheetId="1" hidden="1">#REF!</definedName>
    <definedName name="_Ctrl_1155" hidden="1">#REF!</definedName>
    <definedName name="_Ctrl_1156" localSheetId="3" hidden="1">#REF!</definedName>
    <definedName name="_Ctrl_1156" localSheetId="1" hidden="1">#REF!</definedName>
    <definedName name="_Ctrl_1156" hidden="1">#REF!</definedName>
    <definedName name="_Ctrl_1157" localSheetId="3" hidden="1">#REF!</definedName>
    <definedName name="_Ctrl_1157" localSheetId="1" hidden="1">#REF!</definedName>
    <definedName name="_Ctrl_1157" hidden="1">#REF!</definedName>
    <definedName name="_Ctrl_1158" localSheetId="3" hidden="1">#REF!</definedName>
    <definedName name="_Ctrl_1158" localSheetId="1" hidden="1">#REF!</definedName>
    <definedName name="_Ctrl_1158" hidden="1">#REF!</definedName>
    <definedName name="_Ctrl_1159" localSheetId="3" hidden="1">#REF!</definedName>
    <definedName name="_Ctrl_1159" localSheetId="1" hidden="1">#REF!</definedName>
    <definedName name="_Ctrl_1159" hidden="1">#REF!</definedName>
    <definedName name="_Ctrl_116" localSheetId="3" hidden="1">#REF!</definedName>
    <definedName name="_Ctrl_116" localSheetId="0" hidden="1">#REF!</definedName>
    <definedName name="_Ctrl_116" localSheetId="1" hidden="1">#REF!</definedName>
    <definedName name="_Ctrl_116" localSheetId="4" hidden="1">#REF!</definedName>
    <definedName name="_Ctrl_116" localSheetId="2" hidden="1">'Supplier Ambition Assessment'!#REF!</definedName>
    <definedName name="_Ctrl_116" localSheetId="5" hidden="1">#REF!</definedName>
    <definedName name="_Ctrl_116" hidden="1">#REF!</definedName>
    <definedName name="_Ctrl_1160" localSheetId="3" hidden="1">#REF!</definedName>
    <definedName name="_Ctrl_1160" localSheetId="1" hidden="1">#REF!</definedName>
    <definedName name="_Ctrl_1160" hidden="1">#REF!</definedName>
    <definedName name="_Ctrl_1161" localSheetId="3" hidden="1">#REF!</definedName>
    <definedName name="_Ctrl_1161" localSheetId="1" hidden="1">#REF!</definedName>
    <definedName name="_Ctrl_1161" hidden="1">#REF!</definedName>
    <definedName name="_Ctrl_1162" localSheetId="3" hidden="1">#REF!</definedName>
    <definedName name="_Ctrl_1162" localSheetId="1" hidden="1">#REF!</definedName>
    <definedName name="_Ctrl_1162" hidden="1">#REF!</definedName>
    <definedName name="_Ctrl_1163" localSheetId="3" hidden="1">#REF!</definedName>
    <definedName name="_Ctrl_1163" localSheetId="1" hidden="1">#REF!</definedName>
    <definedName name="_Ctrl_1163" hidden="1">#REF!</definedName>
    <definedName name="_Ctrl_1164" localSheetId="3" hidden="1">#REF!</definedName>
    <definedName name="_Ctrl_1164" localSheetId="1" hidden="1">#REF!</definedName>
    <definedName name="_Ctrl_1164" hidden="1">#REF!</definedName>
    <definedName name="_Ctrl_1165" localSheetId="3" hidden="1">#REF!</definedName>
    <definedName name="_Ctrl_1165" localSheetId="1" hidden="1">#REF!</definedName>
    <definedName name="_Ctrl_1165" hidden="1">#REF!</definedName>
    <definedName name="_Ctrl_1167" localSheetId="3" hidden="1">#REF!</definedName>
    <definedName name="_Ctrl_1167" localSheetId="1" hidden="1">#REF!</definedName>
    <definedName name="_Ctrl_1167" hidden="1">#REF!</definedName>
    <definedName name="_Ctrl_1169" localSheetId="3" hidden="1">#REF!</definedName>
    <definedName name="_Ctrl_1169" localSheetId="1" hidden="1">#REF!</definedName>
    <definedName name="_Ctrl_1169" hidden="1">#REF!</definedName>
    <definedName name="_Ctrl_117" localSheetId="3" hidden="1">#REF!</definedName>
    <definedName name="_Ctrl_117" localSheetId="0" hidden="1">#REF!</definedName>
    <definedName name="_Ctrl_117" localSheetId="1" hidden="1">'[4]GHG Emissions'!#REF!</definedName>
    <definedName name="_Ctrl_117" localSheetId="4" hidden="1">#REF!</definedName>
    <definedName name="_Ctrl_117" localSheetId="2" hidden="1">'Supplier Ambition Assessment'!#REF!</definedName>
    <definedName name="_Ctrl_117" localSheetId="5" hidden="1">#REF!</definedName>
    <definedName name="_Ctrl_117" hidden="1">#REF!</definedName>
    <definedName name="_Ctrl_1170" localSheetId="3" hidden="1">#REF!</definedName>
    <definedName name="_Ctrl_1170" localSheetId="1" hidden="1">#REF!</definedName>
    <definedName name="_Ctrl_1170" hidden="1">#REF!</definedName>
    <definedName name="_Ctrl_1173" localSheetId="3" hidden="1">#REF!</definedName>
    <definedName name="_Ctrl_1173" localSheetId="1" hidden="1">#REF!</definedName>
    <definedName name="_Ctrl_1173" hidden="1">#REF!</definedName>
    <definedName name="_Ctrl_1175" localSheetId="3" hidden="1">#REF!</definedName>
    <definedName name="_Ctrl_1175" localSheetId="1" hidden="1">#REF!</definedName>
    <definedName name="_Ctrl_1175" hidden="1">#REF!</definedName>
    <definedName name="_Ctrl_1176" localSheetId="3" hidden="1">#REF!</definedName>
    <definedName name="_Ctrl_1176" localSheetId="1" hidden="1">#REF!</definedName>
    <definedName name="_Ctrl_1176" hidden="1">#REF!</definedName>
    <definedName name="_Ctrl_118" localSheetId="3" hidden="1">#REF!</definedName>
    <definedName name="_Ctrl_118" localSheetId="0" hidden="1">#REF!</definedName>
    <definedName name="_Ctrl_118" localSheetId="1" hidden="1">'[4]GHG Emissions'!#REF!</definedName>
    <definedName name="_Ctrl_118" localSheetId="4" hidden="1">#REF!</definedName>
    <definedName name="_Ctrl_118" localSheetId="2" hidden="1">'Supplier Ambition Assessment'!#REF!</definedName>
    <definedName name="_Ctrl_118" localSheetId="5" hidden="1">#REF!</definedName>
    <definedName name="_Ctrl_118" hidden="1">#REF!</definedName>
    <definedName name="_Ctrl_119" localSheetId="3" hidden="1">#REF!</definedName>
    <definedName name="_Ctrl_119" localSheetId="0" hidden="1">#REF!</definedName>
    <definedName name="_Ctrl_119" localSheetId="1" hidden="1">'[4]GHG Emissions'!#REF!</definedName>
    <definedName name="_Ctrl_119" localSheetId="4" hidden="1">#REF!</definedName>
    <definedName name="_Ctrl_119" localSheetId="2" hidden="1">'Supplier Ambition Assessment'!#REF!</definedName>
    <definedName name="_Ctrl_119" localSheetId="5" hidden="1">#REF!</definedName>
    <definedName name="_Ctrl_119" hidden="1">#REF!</definedName>
    <definedName name="_Ctrl_1196" localSheetId="3" hidden="1">[2]Diversity!#REF!</definedName>
    <definedName name="_Ctrl_1196" localSheetId="1" hidden="1">[3]Discrimination!#REF!</definedName>
    <definedName name="_Ctrl_1196" hidden="1">[2]Diversity!#REF!</definedName>
    <definedName name="_Ctrl_1198" localSheetId="3" hidden="1">#REF!</definedName>
    <definedName name="_Ctrl_1198" localSheetId="1" hidden="1">#REF!</definedName>
    <definedName name="_Ctrl_1198" hidden="1">#REF!</definedName>
    <definedName name="_Ctrl_1199" localSheetId="3" hidden="1">#REF!</definedName>
    <definedName name="_Ctrl_1199" localSheetId="1" hidden="1">#REF!</definedName>
    <definedName name="_Ctrl_1199" hidden="1">#REF!</definedName>
    <definedName name="_Ctrl_12" localSheetId="3" hidden="1">'Bid Appraisal Template '!#REF!</definedName>
    <definedName name="_Ctrl_12" localSheetId="0" hidden="1">Introduction!#REF!</definedName>
    <definedName name="_Ctrl_12" localSheetId="1">#REF!</definedName>
    <definedName name="_Ctrl_12" localSheetId="4" hidden="1">'Sample Ts &amp; Cs'!#REF!</definedName>
    <definedName name="_Ctrl_12" localSheetId="2" hidden="1">'Supplier Ambition Assessment'!#REF!</definedName>
    <definedName name="_Ctrl_12" localSheetId="5" hidden="1">'[1]RFP Specs Template'!#REF!</definedName>
    <definedName name="_Ctrl_12" hidden="1">#REF!</definedName>
    <definedName name="_Ctrl_120" localSheetId="3" hidden="1">#REF!</definedName>
    <definedName name="_Ctrl_120" localSheetId="0" hidden="1">#REF!</definedName>
    <definedName name="_Ctrl_120" localSheetId="1" hidden="1">'[4]GHG Emissions'!#REF!</definedName>
    <definedName name="_Ctrl_120" localSheetId="4" hidden="1">#REF!</definedName>
    <definedName name="_Ctrl_120" localSheetId="2" hidden="1">'Supplier Ambition Assessment'!#REF!</definedName>
    <definedName name="_Ctrl_120" localSheetId="5" hidden="1">#REF!</definedName>
    <definedName name="_Ctrl_120" hidden="1">#REF!</definedName>
    <definedName name="_Ctrl_1200" localSheetId="3" hidden="1">#REF!</definedName>
    <definedName name="_Ctrl_1200" localSheetId="1" hidden="1">#REF!</definedName>
    <definedName name="_Ctrl_1200" hidden="1">#REF!</definedName>
    <definedName name="_Ctrl_1201" localSheetId="3" hidden="1">#REF!</definedName>
    <definedName name="_Ctrl_1201" localSheetId="1" hidden="1">#REF!</definedName>
    <definedName name="_Ctrl_1201" hidden="1">#REF!</definedName>
    <definedName name="_Ctrl_1202" localSheetId="3" hidden="1">#REF!</definedName>
    <definedName name="_Ctrl_1202" localSheetId="1" hidden="1">#REF!</definedName>
    <definedName name="_Ctrl_1202" hidden="1">#REF!</definedName>
    <definedName name="_Ctrl_121" localSheetId="3" hidden="1">#REF!</definedName>
    <definedName name="_Ctrl_121" localSheetId="0" hidden="1">#REF!</definedName>
    <definedName name="_Ctrl_121" localSheetId="1" hidden="1">#REF!</definedName>
    <definedName name="_Ctrl_121" localSheetId="4" hidden="1">#REF!</definedName>
    <definedName name="_Ctrl_121" localSheetId="2" hidden="1">'Supplier Ambition Assessment'!#REF!</definedName>
    <definedName name="_Ctrl_121" localSheetId="5" hidden="1">#REF!</definedName>
    <definedName name="_Ctrl_121" hidden="1">#REF!</definedName>
    <definedName name="_Ctrl_1216" localSheetId="3" hidden="1">[2]Community!#REF!</definedName>
    <definedName name="_Ctrl_1216" localSheetId="1" hidden="1">'[3]Ethical Practices'!#REF!</definedName>
    <definedName name="_Ctrl_1216" hidden="1">[2]Community!#REF!</definedName>
    <definedName name="_Ctrl_1217" localSheetId="3" hidden="1">[2]Community!#REF!</definedName>
    <definedName name="_Ctrl_1217" localSheetId="1" hidden="1">'[3]Ethical Practices'!#REF!</definedName>
    <definedName name="_Ctrl_1217" hidden="1">[2]Community!#REF!</definedName>
    <definedName name="_Ctrl_1218" localSheetId="3" hidden="1">[2]Community!#REF!</definedName>
    <definedName name="_Ctrl_1218" localSheetId="1" hidden="1">'[3]Ethical Practices'!#REF!</definedName>
    <definedName name="_Ctrl_1218" hidden="1">[2]Community!#REF!</definedName>
    <definedName name="_Ctrl_1219" localSheetId="3" hidden="1">[2]Community!#REF!</definedName>
    <definedName name="_Ctrl_1219" localSheetId="1" hidden="1">'[3]Ethical Practices'!#REF!</definedName>
    <definedName name="_Ctrl_1219" hidden="1">[2]Community!#REF!</definedName>
    <definedName name="_Ctrl_122" localSheetId="3" hidden="1">#REF!</definedName>
    <definedName name="_Ctrl_122" localSheetId="0" hidden="1">#REF!</definedName>
    <definedName name="_Ctrl_122" localSheetId="1" hidden="1">#REF!</definedName>
    <definedName name="_Ctrl_122" localSheetId="4" hidden="1">#REF!</definedName>
    <definedName name="_Ctrl_122" localSheetId="2" hidden="1">'Supplier Ambition Assessment'!#REF!</definedName>
    <definedName name="_Ctrl_122" localSheetId="5" hidden="1">#REF!</definedName>
    <definedName name="_Ctrl_122" hidden="1">#REF!</definedName>
    <definedName name="_Ctrl_1220" localSheetId="3" hidden="1">#REF!</definedName>
    <definedName name="_Ctrl_1220" localSheetId="1" hidden="1">#REF!</definedName>
    <definedName name="_Ctrl_1220" hidden="1">#REF!</definedName>
    <definedName name="_Ctrl_1221" localSheetId="3" hidden="1">#REF!</definedName>
    <definedName name="_Ctrl_1221" localSheetId="1" hidden="1">#REF!</definedName>
    <definedName name="_Ctrl_1221" hidden="1">#REF!</definedName>
    <definedName name="_Ctrl_123" localSheetId="3" hidden="1">#REF!</definedName>
    <definedName name="_Ctrl_123" localSheetId="0" hidden="1">#REF!</definedName>
    <definedName name="_Ctrl_123" localSheetId="1" hidden="1">#REF!</definedName>
    <definedName name="_Ctrl_123" localSheetId="4" hidden="1">#REF!</definedName>
    <definedName name="_Ctrl_123" localSheetId="2" hidden="1">'Supplier Ambition Assessment'!#REF!</definedName>
    <definedName name="_Ctrl_123" localSheetId="5" hidden="1">#REF!</definedName>
    <definedName name="_Ctrl_123" hidden="1">#REF!</definedName>
    <definedName name="_Ctrl_124" localSheetId="3" hidden="1">#REF!</definedName>
    <definedName name="_Ctrl_124" localSheetId="0" hidden="1">#REF!</definedName>
    <definedName name="_Ctrl_124" localSheetId="1">#REF!</definedName>
    <definedName name="_Ctrl_124" localSheetId="4" hidden="1">#REF!</definedName>
    <definedName name="_Ctrl_124" localSheetId="2" hidden="1">'Supplier Ambition Assessment'!#REF!</definedName>
    <definedName name="_Ctrl_124" localSheetId="5" hidden="1">#REF!</definedName>
    <definedName name="_Ctrl_124" hidden="1">#REF!</definedName>
    <definedName name="_Ctrl_125" localSheetId="3" hidden="1">#REF!</definedName>
    <definedName name="_Ctrl_125" localSheetId="0" hidden="1">#REF!</definedName>
    <definedName name="_Ctrl_125" localSheetId="1" hidden="1">#REF!</definedName>
    <definedName name="_Ctrl_125" localSheetId="4" hidden="1">#REF!</definedName>
    <definedName name="_Ctrl_125" localSheetId="2" hidden="1">'Supplier Ambition Assessment'!#REF!</definedName>
    <definedName name="_Ctrl_125" localSheetId="5" hidden="1">#REF!</definedName>
    <definedName name="_Ctrl_125" hidden="1">#REF!</definedName>
    <definedName name="_Ctrl_126" localSheetId="3" hidden="1">#REF!</definedName>
    <definedName name="_Ctrl_126" localSheetId="0" hidden="1">#REF!</definedName>
    <definedName name="_Ctrl_126" localSheetId="1" hidden="1">#REF!</definedName>
    <definedName name="_Ctrl_126" localSheetId="4" hidden="1">#REF!</definedName>
    <definedName name="_Ctrl_126" localSheetId="2" hidden="1">'Supplier Ambition Assessment'!#REF!</definedName>
    <definedName name="_Ctrl_126" localSheetId="5" hidden="1">#REF!</definedName>
    <definedName name="_Ctrl_126" hidden="1">#REF!</definedName>
    <definedName name="_Ctrl_127" localSheetId="3" hidden="1">#REF!</definedName>
    <definedName name="_Ctrl_127" localSheetId="0" hidden="1">#REF!</definedName>
    <definedName name="_Ctrl_127" localSheetId="1">#REF!</definedName>
    <definedName name="_Ctrl_127" localSheetId="4" hidden="1">#REF!</definedName>
    <definedName name="_Ctrl_127" localSheetId="2" hidden="1">'Supplier Ambition Assessment'!#REF!</definedName>
    <definedName name="_Ctrl_127" localSheetId="5" hidden="1">#REF!</definedName>
    <definedName name="_Ctrl_127" hidden="1">#REF!</definedName>
    <definedName name="_Ctrl_128" localSheetId="3" hidden="1">#REF!</definedName>
    <definedName name="_Ctrl_128" localSheetId="0" hidden="1">#REF!</definedName>
    <definedName name="_Ctrl_128" localSheetId="1" hidden="1">#REF!</definedName>
    <definedName name="_Ctrl_128" localSheetId="4" hidden="1">#REF!</definedName>
    <definedName name="_Ctrl_128" localSheetId="2" hidden="1">'Supplier Ambition Assessment'!#REF!</definedName>
    <definedName name="_Ctrl_128" localSheetId="5" hidden="1">#REF!</definedName>
    <definedName name="_Ctrl_128" hidden="1">#REF!</definedName>
    <definedName name="_Ctrl_129" localSheetId="3" hidden="1">#REF!</definedName>
    <definedName name="_Ctrl_129" localSheetId="0" hidden="1">#REF!</definedName>
    <definedName name="_Ctrl_129" localSheetId="1" hidden="1">#REF!</definedName>
    <definedName name="_Ctrl_129" localSheetId="4" hidden="1">#REF!</definedName>
    <definedName name="_Ctrl_129" localSheetId="2" hidden="1">#REF!</definedName>
    <definedName name="_Ctrl_129" localSheetId="5" hidden="1">#REF!</definedName>
    <definedName name="_Ctrl_129" hidden="1">#REF!</definedName>
    <definedName name="_Ctrl_13" localSheetId="3" hidden="1">'Bid Appraisal Template '!#REF!</definedName>
    <definedName name="_Ctrl_13" localSheetId="0" hidden="1">Introduction!#REF!</definedName>
    <definedName name="_Ctrl_13" localSheetId="1">#REF!</definedName>
    <definedName name="_Ctrl_13" localSheetId="4" hidden="1">'Sample Ts &amp; Cs'!#REF!</definedName>
    <definedName name="_Ctrl_13" localSheetId="2" hidden="1">'Supplier Ambition Assessment'!#REF!</definedName>
    <definedName name="_Ctrl_13" localSheetId="5" hidden="1">'[1]RFP Specs Template'!#REF!</definedName>
    <definedName name="_Ctrl_13" hidden="1">#REF!</definedName>
    <definedName name="_Ctrl_130" localSheetId="3" hidden="1">#REF!</definedName>
    <definedName name="_Ctrl_130" localSheetId="0" hidden="1">#REF!</definedName>
    <definedName name="_Ctrl_130" localSheetId="1" hidden="1">#REF!</definedName>
    <definedName name="_Ctrl_130" localSheetId="4" hidden="1">#REF!</definedName>
    <definedName name="_Ctrl_130" localSheetId="2" hidden="1">#REF!</definedName>
    <definedName name="_Ctrl_130" localSheetId="5" hidden="1">#REF!</definedName>
    <definedName name="_Ctrl_130" hidden="1">#REF!</definedName>
    <definedName name="_Ctrl_131" localSheetId="3" hidden="1">#REF!</definedName>
    <definedName name="_Ctrl_131" localSheetId="0" hidden="1">#REF!</definedName>
    <definedName name="_Ctrl_131" localSheetId="1" hidden="1">#REF!</definedName>
    <definedName name="_Ctrl_131" localSheetId="4" hidden="1">#REF!</definedName>
    <definedName name="_Ctrl_131" localSheetId="2" hidden="1">#REF!</definedName>
    <definedName name="_Ctrl_131" localSheetId="5" hidden="1">#REF!</definedName>
    <definedName name="_Ctrl_131" hidden="1">#REF!</definedName>
    <definedName name="_Ctrl_132" localSheetId="3" hidden="1">#REF!</definedName>
    <definedName name="_Ctrl_132" localSheetId="0" hidden="1">#REF!</definedName>
    <definedName name="_Ctrl_132" localSheetId="1" hidden="1">#REF!</definedName>
    <definedName name="_Ctrl_132" localSheetId="4" hidden="1">#REF!</definedName>
    <definedName name="_Ctrl_132" localSheetId="2" hidden="1">#REF!</definedName>
    <definedName name="_Ctrl_132" localSheetId="5" hidden="1">#REF!</definedName>
    <definedName name="_Ctrl_132" hidden="1">#REF!</definedName>
    <definedName name="_Ctrl_133" localSheetId="3" hidden="1">#REF!</definedName>
    <definedName name="_Ctrl_133" localSheetId="0" hidden="1">#REF!</definedName>
    <definedName name="_Ctrl_133" localSheetId="1">#REF!</definedName>
    <definedName name="_Ctrl_133" localSheetId="4" hidden="1">#REF!</definedName>
    <definedName name="_Ctrl_133" localSheetId="2" hidden="1">#REF!</definedName>
    <definedName name="_Ctrl_133" localSheetId="5" hidden="1">#REF!</definedName>
    <definedName name="_Ctrl_133" hidden="1">#REF!</definedName>
    <definedName name="_Ctrl_134" localSheetId="3" hidden="1">'Bid Appraisal Template '!#REF!</definedName>
    <definedName name="_Ctrl_134" localSheetId="0" hidden="1">Introduction!#REF!</definedName>
    <definedName name="_Ctrl_134" localSheetId="1">#REF!</definedName>
    <definedName name="_Ctrl_134" localSheetId="4" hidden="1">'Sample Ts &amp; Cs'!#REF!</definedName>
    <definedName name="_Ctrl_134" localSheetId="2" hidden="1">#REF!</definedName>
    <definedName name="_Ctrl_134" localSheetId="5" hidden="1">'[1]RFP Specs Template'!#REF!</definedName>
    <definedName name="_Ctrl_134" hidden="1">#REF!</definedName>
    <definedName name="_Ctrl_135" localSheetId="3" hidden="1">'Bid Appraisal Template '!#REF!</definedName>
    <definedName name="_Ctrl_135" localSheetId="0" hidden="1">Introduction!#REF!</definedName>
    <definedName name="_Ctrl_135" localSheetId="1">#REF!</definedName>
    <definedName name="_Ctrl_135" localSheetId="4" hidden="1">'Sample Ts &amp; Cs'!#REF!</definedName>
    <definedName name="_Ctrl_135" localSheetId="2" hidden="1">#REF!</definedName>
    <definedName name="_Ctrl_135" localSheetId="5" hidden="1">'[1]RFP Specs Template'!#REF!</definedName>
    <definedName name="_Ctrl_135" hidden="1">#REF!</definedName>
    <definedName name="_Ctrl_136" localSheetId="3" hidden="1">#REF!</definedName>
    <definedName name="_Ctrl_136" localSheetId="0" hidden="1">#REF!</definedName>
    <definedName name="_Ctrl_136" localSheetId="1" hidden="1">#REF!</definedName>
    <definedName name="_Ctrl_136" localSheetId="4" hidden="1">#REF!</definedName>
    <definedName name="_Ctrl_136" localSheetId="2" hidden="1">#REF!</definedName>
    <definedName name="_Ctrl_136" localSheetId="5" hidden="1">#REF!</definedName>
    <definedName name="_Ctrl_136" hidden="1">#REF!</definedName>
    <definedName name="_Ctrl_137" localSheetId="3" hidden="1">'Bid Appraisal Template '!#REF!</definedName>
    <definedName name="_Ctrl_137" localSheetId="0" hidden="1">Introduction!#REF!</definedName>
    <definedName name="_Ctrl_137" localSheetId="1" hidden="1">#REF!</definedName>
    <definedName name="_Ctrl_137" localSheetId="4" hidden="1">'Sample Ts &amp; Cs'!#REF!</definedName>
    <definedName name="_Ctrl_137" localSheetId="2" hidden="1">#REF!</definedName>
    <definedName name="_Ctrl_137" localSheetId="5" hidden="1">'[1]RFP Specs Template'!#REF!</definedName>
    <definedName name="_Ctrl_137" hidden="1">#REF!</definedName>
    <definedName name="_Ctrl_138" localSheetId="3" hidden="1">#REF!</definedName>
    <definedName name="_Ctrl_138" localSheetId="0" hidden="1">#REF!</definedName>
    <definedName name="_Ctrl_138" localSheetId="1">#REF!</definedName>
    <definedName name="_Ctrl_138" localSheetId="2" hidden="1">#REF!</definedName>
    <definedName name="_Ctrl_138" localSheetId="5" hidden="1">#REF!</definedName>
    <definedName name="_Ctrl_138" hidden="1">#REF!</definedName>
    <definedName name="_Ctrl_139" localSheetId="3" hidden="1">#REF!</definedName>
    <definedName name="_Ctrl_139" localSheetId="0" hidden="1">#REF!</definedName>
    <definedName name="_Ctrl_139" localSheetId="1">#REF!</definedName>
    <definedName name="_Ctrl_139" localSheetId="2" hidden="1">#REF!</definedName>
    <definedName name="_Ctrl_139" localSheetId="5" hidden="1">'TCO Tool'!#REF!</definedName>
    <definedName name="_Ctrl_139" hidden="1">#REF!</definedName>
    <definedName name="_Ctrl_14" localSheetId="3" hidden="1">'Bid Appraisal Template '!#REF!</definedName>
    <definedName name="_Ctrl_14" localSheetId="0" hidden="1">Introduction!#REF!</definedName>
    <definedName name="_Ctrl_14" localSheetId="1">#REF!</definedName>
    <definedName name="_Ctrl_14" localSheetId="4" hidden="1">'Sample Ts &amp; Cs'!#REF!</definedName>
    <definedName name="_Ctrl_14" localSheetId="2" hidden="1">'Supplier Ambition Assessment'!#REF!</definedName>
    <definedName name="_Ctrl_14" localSheetId="5" hidden="1">'[1]RFP Specs Template'!#REF!</definedName>
    <definedName name="_Ctrl_14" hidden="1">#REF!</definedName>
    <definedName name="_Ctrl_140" localSheetId="3" hidden="1">#REF!</definedName>
    <definedName name="_Ctrl_140" localSheetId="0" hidden="1">#REF!</definedName>
    <definedName name="_Ctrl_140" localSheetId="1">#REF!</definedName>
    <definedName name="_Ctrl_140" localSheetId="2" hidden="1">#REF!</definedName>
    <definedName name="_Ctrl_140" localSheetId="5" hidden="1">#REF!</definedName>
    <definedName name="_Ctrl_140" hidden="1">#REF!</definedName>
    <definedName name="_Ctrl_141" localSheetId="3" hidden="1">#REF!</definedName>
    <definedName name="_Ctrl_141" localSheetId="0" hidden="1">#REF!</definedName>
    <definedName name="_Ctrl_141" localSheetId="1" hidden="1">#REF!</definedName>
    <definedName name="_Ctrl_141" localSheetId="2" hidden="1">#REF!</definedName>
    <definedName name="_Ctrl_141" localSheetId="5" hidden="1">#REF!</definedName>
    <definedName name="_Ctrl_141" hidden="1">#REF!</definedName>
    <definedName name="_Ctrl_142" localSheetId="3" hidden="1">#REF!</definedName>
    <definedName name="_Ctrl_142" localSheetId="0" hidden="1">#REF!</definedName>
    <definedName name="_Ctrl_142" localSheetId="1" hidden="1">#REF!</definedName>
    <definedName name="_Ctrl_142" localSheetId="2" hidden="1">#REF!</definedName>
    <definedName name="_Ctrl_142" localSheetId="5" hidden="1">#REF!</definedName>
    <definedName name="_Ctrl_142" hidden="1">#REF!</definedName>
    <definedName name="_Ctrl_143" localSheetId="3" hidden="1">#REF!</definedName>
    <definedName name="_Ctrl_143" localSheetId="0" hidden="1">#REF!</definedName>
    <definedName name="_Ctrl_143" localSheetId="1" hidden="1">#REF!</definedName>
    <definedName name="_Ctrl_143" localSheetId="4" hidden="1">#REF!</definedName>
    <definedName name="_Ctrl_143" localSheetId="2" hidden="1">#REF!</definedName>
    <definedName name="_Ctrl_143" localSheetId="5" hidden="1">#REF!</definedName>
    <definedName name="_Ctrl_143" hidden="1">#REF!</definedName>
    <definedName name="_Ctrl_144" localSheetId="3" hidden="1">#REF!</definedName>
    <definedName name="_Ctrl_144" localSheetId="1" hidden="1">#REF!</definedName>
    <definedName name="_Ctrl_144" hidden="1">#REF!</definedName>
    <definedName name="_Ctrl_145" localSheetId="3" hidden="1">#REF!</definedName>
    <definedName name="_Ctrl_145" localSheetId="1" hidden="1">#REF!</definedName>
    <definedName name="_Ctrl_145" hidden="1">#REF!</definedName>
    <definedName name="_Ctrl_146" localSheetId="3" hidden="1">#REF!</definedName>
    <definedName name="_Ctrl_146" localSheetId="1" hidden="1">#REF!</definedName>
    <definedName name="_Ctrl_146" hidden="1">#REF!</definedName>
    <definedName name="_Ctrl_147" localSheetId="3" hidden="1">#REF!</definedName>
    <definedName name="_Ctrl_147" localSheetId="1">#REF!</definedName>
    <definedName name="_Ctrl_147" hidden="1">#REF!</definedName>
    <definedName name="_Ctrl_148" localSheetId="3" hidden="1">#REF!</definedName>
    <definedName name="_Ctrl_148" localSheetId="1">#REF!</definedName>
    <definedName name="_Ctrl_148" hidden="1">#REF!</definedName>
    <definedName name="_Ctrl_149" localSheetId="3" hidden="1">#REF!</definedName>
    <definedName name="_Ctrl_149" localSheetId="1">#REF!</definedName>
    <definedName name="_Ctrl_149" hidden="1">#REF!</definedName>
    <definedName name="_Ctrl_15" localSheetId="3" hidden="1">'Bid Appraisal Template '!#REF!</definedName>
    <definedName name="_Ctrl_15" localSheetId="0" hidden="1">Introduction!#REF!</definedName>
    <definedName name="_Ctrl_15" localSheetId="1">#REF!</definedName>
    <definedName name="_Ctrl_15" localSheetId="4" hidden="1">'Sample Ts &amp; Cs'!#REF!</definedName>
    <definedName name="_Ctrl_15" localSheetId="2" hidden="1">'Supplier Ambition Assessment'!#REF!</definedName>
    <definedName name="_Ctrl_15" localSheetId="5" hidden="1">'[1]RFP Specs Template'!#REF!</definedName>
    <definedName name="_Ctrl_15" hidden="1">#REF!</definedName>
    <definedName name="_Ctrl_150" localSheetId="3" hidden="1">#REF!</definedName>
    <definedName name="_Ctrl_150" localSheetId="1">#REF!</definedName>
    <definedName name="_Ctrl_150" hidden="1">#REF!</definedName>
    <definedName name="_Ctrl_151" localSheetId="3" hidden="1">#REF!</definedName>
    <definedName name="_Ctrl_151" localSheetId="1">#REF!</definedName>
    <definedName name="_Ctrl_151" hidden="1">#REF!</definedName>
    <definedName name="_Ctrl_152" localSheetId="3" hidden="1">#REF!</definedName>
    <definedName name="_Ctrl_152" localSheetId="1">#REF!</definedName>
    <definedName name="_Ctrl_152" hidden="1">#REF!</definedName>
    <definedName name="_Ctrl_153" localSheetId="3" hidden="1">#REF!</definedName>
    <definedName name="_Ctrl_153" localSheetId="1">#REF!</definedName>
    <definedName name="_Ctrl_153" hidden="1">#REF!</definedName>
    <definedName name="_Ctrl_154" localSheetId="3" hidden="1">#REF!</definedName>
    <definedName name="_Ctrl_154" localSheetId="1">#REF!</definedName>
    <definedName name="_Ctrl_154" hidden="1">#REF!</definedName>
    <definedName name="_Ctrl_155" localSheetId="3" hidden="1">#REF!</definedName>
    <definedName name="_Ctrl_155" localSheetId="1">#REF!</definedName>
    <definedName name="_Ctrl_155" hidden="1">#REF!</definedName>
    <definedName name="_Ctrl_156" localSheetId="3" hidden="1">#REF!</definedName>
    <definedName name="_Ctrl_156" localSheetId="1">#REF!</definedName>
    <definedName name="_Ctrl_156" hidden="1">#REF!</definedName>
    <definedName name="_Ctrl_157" localSheetId="3" hidden="1">#REF!</definedName>
    <definedName name="_Ctrl_157" localSheetId="1">#REF!</definedName>
    <definedName name="_Ctrl_157" hidden="1">#REF!</definedName>
    <definedName name="_Ctrl_158" localSheetId="3" hidden="1">#REF!</definedName>
    <definedName name="_Ctrl_158" localSheetId="1">#REF!</definedName>
    <definedName name="_Ctrl_158" hidden="1">#REF!</definedName>
    <definedName name="_Ctrl_159" localSheetId="3" hidden="1">#REF!</definedName>
    <definedName name="_Ctrl_159" localSheetId="1">#REF!</definedName>
    <definedName name="_Ctrl_159" hidden="1">#REF!</definedName>
    <definedName name="_Ctrl_16" localSheetId="3" hidden="1">'Bid Appraisal Template '!#REF!</definedName>
    <definedName name="_Ctrl_16" localSheetId="0" hidden="1">Introduction!#REF!</definedName>
    <definedName name="_Ctrl_16" localSheetId="1">#REF!</definedName>
    <definedName name="_Ctrl_16" localSheetId="4" hidden="1">'Sample Ts &amp; Cs'!#REF!</definedName>
    <definedName name="_Ctrl_16" localSheetId="2" hidden="1">'Supplier Ambition Assessment'!#REF!</definedName>
    <definedName name="_Ctrl_16" localSheetId="5" hidden="1">'[1]RFP Specs Template'!#REF!</definedName>
    <definedName name="_Ctrl_16" hidden="1">#REF!</definedName>
    <definedName name="_Ctrl_160" localSheetId="3" hidden="1">#REF!</definedName>
    <definedName name="_Ctrl_160" localSheetId="1">#REF!</definedName>
    <definedName name="_Ctrl_160" hidden="1">#REF!</definedName>
    <definedName name="_Ctrl_161" localSheetId="3" hidden="1">#REF!</definedName>
    <definedName name="_Ctrl_161" localSheetId="1">#REF!</definedName>
    <definedName name="_Ctrl_161" hidden="1">#REF!</definedName>
    <definedName name="_Ctrl_162" localSheetId="3" hidden="1">#REF!</definedName>
    <definedName name="_Ctrl_162" localSheetId="1">#REF!</definedName>
    <definedName name="_Ctrl_162" hidden="1">#REF!</definedName>
    <definedName name="_Ctrl_163" localSheetId="3" hidden="1">#REF!</definedName>
    <definedName name="_Ctrl_163" localSheetId="1">#REF!</definedName>
    <definedName name="_Ctrl_163" hidden="1">#REF!</definedName>
    <definedName name="_Ctrl_164" localSheetId="3" hidden="1">#REF!</definedName>
    <definedName name="_Ctrl_164" localSheetId="1">#REF!</definedName>
    <definedName name="_Ctrl_164" hidden="1">#REF!</definedName>
    <definedName name="_Ctrl_165" localSheetId="3" hidden="1">#REF!</definedName>
    <definedName name="_Ctrl_165" localSheetId="1" hidden="1">#REF!</definedName>
    <definedName name="_Ctrl_165" hidden="1">#REF!</definedName>
    <definedName name="_Ctrl_166" localSheetId="3" hidden="1">#REF!</definedName>
    <definedName name="_Ctrl_166" localSheetId="1" hidden="1">#REF!</definedName>
    <definedName name="_Ctrl_166" hidden="1">#REF!</definedName>
    <definedName name="_Ctrl_167" localSheetId="3" hidden="1">#REF!</definedName>
    <definedName name="_Ctrl_167" localSheetId="1" hidden="1">#REF!</definedName>
    <definedName name="_Ctrl_167" hidden="1">#REF!</definedName>
    <definedName name="_Ctrl_168" localSheetId="3" hidden="1">#REF!</definedName>
    <definedName name="_Ctrl_168" localSheetId="1" hidden="1">#REF!</definedName>
    <definedName name="_Ctrl_168" hidden="1">#REF!</definedName>
    <definedName name="_Ctrl_169" localSheetId="3" hidden="1">#REF!</definedName>
    <definedName name="_Ctrl_169" localSheetId="1" hidden="1">#REF!</definedName>
    <definedName name="_Ctrl_169" hidden="1">#REF!</definedName>
    <definedName name="_Ctrl_17" localSheetId="3" hidden="1">'Bid Appraisal Template '!#REF!</definedName>
    <definedName name="_Ctrl_17" localSheetId="0" hidden="1">Introduction!#REF!</definedName>
    <definedName name="_Ctrl_17" localSheetId="1">#REF!</definedName>
    <definedName name="_Ctrl_17" localSheetId="4" hidden="1">'Sample Ts &amp; Cs'!#REF!</definedName>
    <definedName name="_Ctrl_17" localSheetId="2" hidden="1">'Supplier Ambition Assessment'!#REF!</definedName>
    <definedName name="_Ctrl_17" localSheetId="5" hidden="1">'[1]RFP Specs Template'!#REF!</definedName>
    <definedName name="_Ctrl_17" hidden="1">#REF!</definedName>
    <definedName name="_Ctrl_170" localSheetId="3" hidden="1">#REF!</definedName>
    <definedName name="_Ctrl_170" localSheetId="1" hidden="1">#REF!</definedName>
    <definedName name="_Ctrl_170" hidden="1">#REF!</definedName>
    <definedName name="_Ctrl_171" localSheetId="3" hidden="1">#REF!</definedName>
    <definedName name="_Ctrl_171" localSheetId="1" hidden="1">#REF!</definedName>
    <definedName name="_Ctrl_171" hidden="1">#REF!</definedName>
    <definedName name="_Ctrl_172" localSheetId="3" hidden="1">#REF!</definedName>
    <definedName name="_Ctrl_172" localSheetId="1" hidden="1">#REF!</definedName>
    <definedName name="_Ctrl_172" hidden="1">#REF!</definedName>
    <definedName name="_Ctrl_173" localSheetId="3" hidden="1">#REF!</definedName>
    <definedName name="_Ctrl_173" localSheetId="1" hidden="1">#REF!</definedName>
    <definedName name="_Ctrl_173" hidden="1">#REF!</definedName>
    <definedName name="_Ctrl_174" localSheetId="3" hidden="1">#REF!</definedName>
    <definedName name="_Ctrl_174" localSheetId="1" hidden="1">#REF!</definedName>
    <definedName name="_Ctrl_174" hidden="1">#REF!</definedName>
    <definedName name="_Ctrl_175" localSheetId="3" hidden="1">#REF!</definedName>
    <definedName name="_Ctrl_175" localSheetId="1" hidden="1">#REF!</definedName>
    <definedName name="_Ctrl_175" hidden="1">#REF!</definedName>
    <definedName name="_Ctrl_176" localSheetId="3" hidden="1">#REF!</definedName>
    <definedName name="_Ctrl_176" localSheetId="1" hidden="1">#REF!</definedName>
    <definedName name="_Ctrl_176" hidden="1">#REF!</definedName>
    <definedName name="_Ctrl_177" localSheetId="3" hidden="1">#REF!</definedName>
    <definedName name="_Ctrl_177" localSheetId="1" hidden="1">#REF!</definedName>
    <definedName name="_Ctrl_177" hidden="1">#REF!</definedName>
    <definedName name="_Ctrl_178" localSheetId="3" hidden="1">#REF!</definedName>
    <definedName name="_Ctrl_178" localSheetId="1" hidden="1">#REF!</definedName>
    <definedName name="_Ctrl_178" hidden="1">#REF!</definedName>
    <definedName name="_Ctrl_179" localSheetId="3" hidden="1">#REF!</definedName>
    <definedName name="_Ctrl_179" localSheetId="1" hidden="1">#REF!</definedName>
    <definedName name="_Ctrl_179" hidden="1">#REF!</definedName>
    <definedName name="_Ctrl_18" localSheetId="3" hidden="1">'Bid Appraisal Template '!#REF!</definedName>
    <definedName name="_Ctrl_18" localSheetId="0" hidden="1">Introduction!#REF!</definedName>
    <definedName name="_Ctrl_18" localSheetId="1" hidden="1">#REF!</definedName>
    <definedName name="_Ctrl_18" localSheetId="4" hidden="1">'Sample Ts &amp; Cs'!#REF!</definedName>
    <definedName name="_Ctrl_18" localSheetId="2" hidden="1">#REF!</definedName>
    <definedName name="_Ctrl_18" localSheetId="5" hidden="1">'[1]RFP Specs Template'!#REF!</definedName>
    <definedName name="_Ctrl_18" hidden="1">#REF!</definedName>
    <definedName name="_Ctrl_180" localSheetId="3" hidden="1">#REF!</definedName>
    <definedName name="_Ctrl_180" localSheetId="1" hidden="1">#REF!</definedName>
    <definedName name="_Ctrl_180" hidden="1">#REF!</definedName>
    <definedName name="_Ctrl_188" localSheetId="3" hidden="1">#REF!</definedName>
    <definedName name="_Ctrl_188" localSheetId="1" hidden="1">#REF!</definedName>
    <definedName name="_Ctrl_188" hidden="1">#REF!</definedName>
    <definedName name="_Ctrl_189" localSheetId="3" hidden="1">#REF!</definedName>
    <definedName name="_Ctrl_189" localSheetId="1" hidden="1">#REF!</definedName>
    <definedName name="_Ctrl_189" hidden="1">#REF!</definedName>
    <definedName name="_Ctrl_19" localSheetId="3" hidden="1">'Bid Appraisal Template '!#REF!</definedName>
    <definedName name="_Ctrl_19" localSheetId="0" hidden="1">Introduction!#REF!</definedName>
    <definedName name="_Ctrl_19" localSheetId="1" hidden="1">#REF!</definedName>
    <definedName name="_Ctrl_19" localSheetId="4" hidden="1">'Sample Ts &amp; Cs'!#REF!</definedName>
    <definedName name="_Ctrl_19" localSheetId="2" hidden="1">#REF!</definedName>
    <definedName name="_Ctrl_19" localSheetId="5" hidden="1">'[1]RFP Specs Template'!#REF!</definedName>
    <definedName name="_Ctrl_19" hidden="1">#REF!</definedName>
    <definedName name="_Ctrl_190" localSheetId="3" hidden="1">#REF!</definedName>
    <definedName name="_Ctrl_190" localSheetId="1" hidden="1">#REF!</definedName>
    <definedName name="_Ctrl_190" hidden="1">#REF!</definedName>
    <definedName name="_Ctrl_191" localSheetId="3" hidden="1">#REF!</definedName>
    <definedName name="_Ctrl_191" localSheetId="1" hidden="1">#REF!</definedName>
    <definedName name="_Ctrl_191" hidden="1">#REF!</definedName>
    <definedName name="_Ctrl_192" localSheetId="3" hidden="1">#REF!</definedName>
    <definedName name="_Ctrl_192" localSheetId="1" hidden="1">#REF!</definedName>
    <definedName name="_Ctrl_192" hidden="1">#REF!</definedName>
    <definedName name="_Ctrl_193" localSheetId="3" hidden="1">#REF!</definedName>
    <definedName name="_Ctrl_193" localSheetId="1" hidden="1">#REF!</definedName>
    <definedName name="_Ctrl_193" hidden="1">#REF!</definedName>
    <definedName name="_Ctrl_194" localSheetId="3" hidden="1">#REF!</definedName>
    <definedName name="_Ctrl_194" localSheetId="1" hidden="1">#REF!</definedName>
    <definedName name="_Ctrl_194" hidden="1">#REF!</definedName>
    <definedName name="_Ctrl_195" localSheetId="3" hidden="1">#REF!</definedName>
    <definedName name="_Ctrl_195" localSheetId="1" hidden="1">#REF!</definedName>
    <definedName name="_Ctrl_195" hidden="1">#REF!</definedName>
    <definedName name="_Ctrl_196" localSheetId="3" hidden="1">#REF!</definedName>
    <definedName name="_Ctrl_196" localSheetId="1" hidden="1">#REF!</definedName>
    <definedName name="_Ctrl_196" hidden="1">#REF!</definedName>
    <definedName name="_Ctrl_197" localSheetId="3" hidden="1">[5]Community!#REF!</definedName>
    <definedName name="_Ctrl_197" localSheetId="1" hidden="1">[5]Community!#REF!</definedName>
    <definedName name="_Ctrl_197" hidden="1">[5]Community!#REF!</definedName>
    <definedName name="_Ctrl_198" localSheetId="3" hidden="1">[5]Community!#REF!</definedName>
    <definedName name="_Ctrl_198" localSheetId="1" hidden="1">[5]Community!#REF!</definedName>
    <definedName name="_Ctrl_198" hidden="1">[5]Community!#REF!</definedName>
    <definedName name="_Ctrl_199" localSheetId="3" hidden="1">[5]Community!#REF!</definedName>
    <definedName name="_Ctrl_199" localSheetId="1" hidden="1">[5]Community!#REF!</definedName>
    <definedName name="_Ctrl_199" hidden="1">[5]Community!#REF!</definedName>
    <definedName name="_Ctrl_2" localSheetId="3" hidden="1">#REF!</definedName>
    <definedName name="_Ctrl_2" localSheetId="1">'Sample Product Specs '!#REF!</definedName>
    <definedName name="_Ctrl_2" localSheetId="2" hidden="1">'Supplier Ambition Assessment'!#REF!</definedName>
    <definedName name="_Ctrl_2" hidden="1">#REF!</definedName>
    <definedName name="_Ctrl_20" localSheetId="3" hidden="1">'Bid Appraisal Template '!#REF!</definedName>
    <definedName name="_Ctrl_20" localSheetId="0" hidden="1">Introduction!#REF!</definedName>
    <definedName name="_Ctrl_20" localSheetId="1" hidden="1">#REF!</definedName>
    <definedName name="_Ctrl_20" localSheetId="4" hidden="1">'Sample Ts &amp; Cs'!#REF!</definedName>
    <definedName name="_Ctrl_20" localSheetId="2" hidden="1">#REF!</definedName>
    <definedName name="_Ctrl_20" localSheetId="5" hidden="1">'[1]RFP Specs Template'!#REF!</definedName>
    <definedName name="_Ctrl_20" hidden="1">#REF!</definedName>
    <definedName name="_Ctrl_200" hidden="1">[5]Community!#REF!</definedName>
    <definedName name="_Ctrl_201" hidden="1">[5]Community!#REF!</definedName>
    <definedName name="_Ctrl_202" hidden="1">[5]Community!#REF!</definedName>
    <definedName name="_Ctrl_203" hidden="1">[5]Community!#REF!</definedName>
    <definedName name="_Ctrl_207" localSheetId="1" hidden="1">[3]Terms!#REF!</definedName>
    <definedName name="_Ctrl_207" hidden="1">[2]Terms!#REF!</definedName>
    <definedName name="_Ctrl_21" localSheetId="3" hidden="1">'Bid Appraisal Template '!#REF!</definedName>
    <definedName name="_Ctrl_21" localSheetId="0" hidden="1">Introduction!$E$37</definedName>
    <definedName name="_Ctrl_21" localSheetId="1" hidden="1">#REF!</definedName>
    <definedName name="_Ctrl_21" localSheetId="4" hidden="1">'Sample Ts &amp; Cs'!#REF!</definedName>
    <definedName name="_Ctrl_21" localSheetId="2" hidden="1">#REF!</definedName>
    <definedName name="_Ctrl_21" hidden="1">#REF!</definedName>
    <definedName name="_Ctrl_213" localSheetId="3" hidden="1">[2]Terms!#REF!</definedName>
    <definedName name="_Ctrl_213" localSheetId="1" hidden="1">[3]Terms!#REF!</definedName>
    <definedName name="_Ctrl_213" hidden="1">[2]Terms!#REF!</definedName>
    <definedName name="_Ctrl_22" localSheetId="3" hidden="1">'Bid Appraisal Template '!#REF!</definedName>
    <definedName name="_Ctrl_22" localSheetId="0" hidden="1">Introduction!#REF!</definedName>
    <definedName name="_Ctrl_22" localSheetId="1" hidden="1">#REF!</definedName>
    <definedName name="_Ctrl_22" localSheetId="4" hidden="1">'Sample Ts &amp; Cs'!#REF!</definedName>
    <definedName name="_Ctrl_22" localSheetId="2" hidden="1">#REF!</definedName>
    <definedName name="_Ctrl_22" localSheetId="5" hidden="1">'[1]RFP Specs Template'!#REF!</definedName>
    <definedName name="_Ctrl_22" hidden="1">#REF!</definedName>
    <definedName name="_Ctrl_229" localSheetId="3" hidden="1">#REF!</definedName>
    <definedName name="_Ctrl_229" localSheetId="1" hidden="1">#REF!</definedName>
    <definedName name="_Ctrl_229" hidden="1">#REF!</definedName>
    <definedName name="_Ctrl_23" localSheetId="3" hidden="1">'Bid Appraisal Template '!#REF!</definedName>
    <definedName name="_Ctrl_23" localSheetId="0" hidden="1">Introduction!#REF!</definedName>
    <definedName name="_Ctrl_23" localSheetId="1" hidden="1">#REF!</definedName>
    <definedName name="_Ctrl_23" localSheetId="4" hidden="1">'Sample Ts &amp; Cs'!#REF!</definedName>
    <definedName name="_Ctrl_23" localSheetId="2" hidden="1">#REF!</definedName>
    <definedName name="_Ctrl_23" localSheetId="5" hidden="1">'[1]RFP Specs Template'!#REF!</definedName>
    <definedName name="_Ctrl_23" hidden="1">#REF!</definedName>
    <definedName name="_Ctrl_230" localSheetId="3" hidden="1">#REF!</definedName>
    <definedName name="_Ctrl_230" localSheetId="1" hidden="1">#REF!</definedName>
    <definedName name="_Ctrl_230" hidden="1">#REF!</definedName>
    <definedName name="_Ctrl_231" localSheetId="3" hidden="1">#REF!</definedName>
    <definedName name="_Ctrl_231" localSheetId="1" hidden="1">#REF!</definedName>
    <definedName name="_Ctrl_231" hidden="1">#REF!</definedName>
    <definedName name="_Ctrl_232" localSheetId="3" hidden="1">#REF!</definedName>
    <definedName name="_Ctrl_232" localSheetId="1" hidden="1">#REF!</definedName>
    <definedName name="_Ctrl_232" hidden="1">#REF!</definedName>
    <definedName name="_Ctrl_233" localSheetId="3" hidden="1">#REF!</definedName>
    <definedName name="_Ctrl_233" localSheetId="1" hidden="1">#REF!</definedName>
    <definedName name="_Ctrl_233" hidden="1">#REF!</definedName>
    <definedName name="_Ctrl_238" localSheetId="3" hidden="1">[2]Community!#REF!</definedName>
    <definedName name="_Ctrl_238" localSheetId="1" hidden="1">'[3]Ethical Practices'!#REF!</definedName>
    <definedName name="_Ctrl_238" hidden="1">[2]Community!#REF!</definedName>
    <definedName name="_Ctrl_24" localSheetId="3" hidden="1">'Bid Appraisal Template '!#REF!</definedName>
    <definedName name="_Ctrl_24" localSheetId="0" hidden="1">Introduction!#REF!</definedName>
    <definedName name="_Ctrl_24" localSheetId="1" hidden="1">#REF!</definedName>
    <definedName name="_Ctrl_24" localSheetId="4" hidden="1">'Sample Ts &amp; Cs'!#REF!</definedName>
    <definedName name="_Ctrl_24" localSheetId="2" hidden="1">#REF!</definedName>
    <definedName name="_Ctrl_24" localSheetId="5" hidden="1">'[1]RFP Specs Template'!#REF!</definedName>
    <definedName name="_Ctrl_24" hidden="1">#REF!</definedName>
    <definedName name="_Ctrl_240" localSheetId="3" hidden="1">#REF!</definedName>
    <definedName name="_Ctrl_240" localSheetId="1" hidden="1">#REF!</definedName>
    <definedName name="_Ctrl_240" hidden="1">#REF!</definedName>
    <definedName name="_Ctrl_241" localSheetId="3" hidden="1">#REF!</definedName>
    <definedName name="_Ctrl_241" localSheetId="1" hidden="1">#REF!</definedName>
    <definedName name="_Ctrl_241" hidden="1">#REF!</definedName>
    <definedName name="_Ctrl_242" localSheetId="3" hidden="1">#REF!</definedName>
    <definedName name="_Ctrl_242" localSheetId="1" hidden="1">#REF!</definedName>
    <definedName name="_Ctrl_242" hidden="1">#REF!</definedName>
    <definedName name="_Ctrl_243" localSheetId="3" hidden="1">#REF!</definedName>
    <definedName name="_Ctrl_243" localSheetId="1" hidden="1">#REF!</definedName>
    <definedName name="_Ctrl_243" hidden="1">#REF!</definedName>
    <definedName name="_Ctrl_244" localSheetId="3" hidden="1">#REF!</definedName>
    <definedName name="_Ctrl_244" localSheetId="1" hidden="1">#REF!</definedName>
    <definedName name="_Ctrl_244" hidden="1">#REF!</definedName>
    <definedName name="_Ctrl_247" localSheetId="3" hidden="1">#REF!</definedName>
    <definedName name="_Ctrl_247" localSheetId="1" hidden="1">#REF!</definedName>
    <definedName name="_Ctrl_247" hidden="1">#REF!</definedName>
    <definedName name="_Ctrl_248" localSheetId="3" hidden="1">#REF!</definedName>
    <definedName name="_Ctrl_248" localSheetId="1" hidden="1">#REF!</definedName>
    <definedName name="_Ctrl_248" hidden="1">#REF!</definedName>
    <definedName name="_Ctrl_249" localSheetId="3" hidden="1">#REF!</definedName>
    <definedName name="_Ctrl_249" localSheetId="1" hidden="1">#REF!</definedName>
    <definedName name="_Ctrl_249" hidden="1">#REF!</definedName>
    <definedName name="_Ctrl_25" localSheetId="3" hidden="1">'Bid Appraisal Template '!#REF!</definedName>
    <definedName name="_Ctrl_25" localSheetId="0" hidden="1">Introduction!#REF!</definedName>
    <definedName name="_Ctrl_25" localSheetId="1" hidden="1">#REF!</definedName>
    <definedName name="_Ctrl_25" localSheetId="4" hidden="1">'Sample Ts &amp; Cs'!#REF!</definedName>
    <definedName name="_Ctrl_25" localSheetId="2" hidden="1">#REF!</definedName>
    <definedName name="_Ctrl_25" localSheetId="5" hidden="1">'[1]RFP Specs Template'!#REF!</definedName>
    <definedName name="_Ctrl_25" hidden="1">#REF!</definedName>
    <definedName name="_Ctrl_250" localSheetId="3" hidden="1">#REF!</definedName>
    <definedName name="_Ctrl_250" localSheetId="1" hidden="1">#REF!</definedName>
    <definedName name="_Ctrl_250" hidden="1">#REF!</definedName>
    <definedName name="_Ctrl_251" localSheetId="3" hidden="1">#REF!</definedName>
    <definedName name="_Ctrl_251" localSheetId="1" hidden="1">#REF!</definedName>
    <definedName name="_Ctrl_251" hidden="1">#REF!</definedName>
    <definedName name="_Ctrl_252" localSheetId="3" hidden="1">#REF!</definedName>
    <definedName name="_Ctrl_252" localSheetId="1" hidden="1">#REF!</definedName>
    <definedName name="_Ctrl_252" hidden="1">#REF!</definedName>
    <definedName name="_Ctrl_255" localSheetId="3" hidden="1">#REF!</definedName>
    <definedName name="_Ctrl_255" localSheetId="1" hidden="1">#REF!</definedName>
    <definedName name="_Ctrl_255" hidden="1">#REF!</definedName>
    <definedName name="_Ctrl_256" localSheetId="3" hidden="1">#REF!</definedName>
    <definedName name="_Ctrl_256" localSheetId="1" hidden="1">#REF!</definedName>
    <definedName name="_Ctrl_256" hidden="1">#REF!</definedName>
    <definedName name="_Ctrl_257" localSheetId="3" hidden="1">#REF!</definedName>
    <definedName name="_Ctrl_257" localSheetId="1" hidden="1">#REF!</definedName>
    <definedName name="_Ctrl_257" hidden="1">#REF!</definedName>
    <definedName name="_Ctrl_258" localSheetId="3" hidden="1">#REF!</definedName>
    <definedName name="_Ctrl_258" localSheetId="1" hidden="1">#REF!</definedName>
    <definedName name="_Ctrl_258" hidden="1">#REF!</definedName>
    <definedName name="_Ctrl_259" localSheetId="3" hidden="1">#REF!</definedName>
    <definedName name="_Ctrl_259" localSheetId="1" hidden="1">#REF!</definedName>
    <definedName name="_Ctrl_259" hidden="1">#REF!</definedName>
    <definedName name="_Ctrl_26" localSheetId="3" hidden="1">'Bid Appraisal Template '!#REF!</definedName>
    <definedName name="_Ctrl_26" localSheetId="0" hidden="1">Introduction!#REF!</definedName>
    <definedName name="_Ctrl_26" localSheetId="1" hidden="1">#REF!</definedName>
    <definedName name="_Ctrl_26" localSheetId="4" hidden="1">'Sample Ts &amp; Cs'!#REF!</definedName>
    <definedName name="_Ctrl_26" localSheetId="2" hidden="1">#REF!</definedName>
    <definedName name="_Ctrl_26" localSheetId="5" hidden="1">'[1]RFP Specs Template'!#REF!</definedName>
    <definedName name="_Ctrl_26" hidden="1">#REF!</definedName>
    <definedName name="_Ctrl_260" localSheetId="3" hidden="1">#REF!</definedName>
    <definedName name="_Ctrl_260" localSheetId="1" hidden="1">#REF!</definedName>
    <definedName name="_Ctrl_260" hidden="1">#REF!</definedName>
    <definedName name="_Ctrl_262" localSheetId="3" hidden="1">[2]Water!#REF!</definedName>
    <definedName name="_Ctrl_262" localSheetId="1" hidden="1">[3]Water!#REF!</definedName>
    <definedName name="_Ctrl_262" hidden="1">[2]Water!#REF!</definedName>
    <definedName name="_Ctrl_264" localSheetId="3" hidden="1">#REF!</definedName>
    <definedName name="_Ctrl_264" localSheetId="1" hidden="1">#REF!</definedName>
    <definedName name="_Ctrl_264" hidden="1">#REF!</definedName>
    <definedName name="_Ctrl_27" localSheetId="3" hidden="1">'Bid Appraisal Template '!#REF!</definedName>
    <definedName name="_Ctrl_27" localSheetId="0" hidden="1">Introduction!#REF!</definedName>
    <definedName name="_Ctrl_27" localSheetId="1" hidden="1">#REF!</definedName>
    <definedName name="_Ctrl_27" localSheetId="4" hidden="1">'Sample Ts &amp; Cs'!#REF!</definedName>
    <definedName name="_Ctrl_27" localSheetId="2" hidden="1">#REF!</definedName>
    <definedName name="_Ctrl_27" localSheetId="5" hidden="1">'[1]RFP Specs Template'!#REF!</definedName>
    <definedName name="_Ctrl_27" hidden="1">#REF!</definedName>
    <definedName name="_Ctrl_28" localSheetId="3" hidden="1">'Bid Appraisal Template '!#REF!</definedName>
    <definedName name="_Ctrl_28" localSheetId="0" hidden="1">Introduction!#REF!</definedName>
    <definedName name="_Ctrl_28" localSheetId="1" hidden="1">#REF!</definedName>
    <definedName name="_Ctrl_28" localSheetId="4" hidden="1">'Sample Ts &amp; Cs'!#REF!</definedName>
    <definedName name="_Ctrl_28" localSheetId="2" hidden="1">#REF!</definedName>
    <definedName name="_Ctrl_28" localSheetId="5" hidden="1">'[1]RFP Specs Template'!#REF!</definedName>
    <definedName name="_Ctrl_28" hidden="1">#REF!</definedName>
    <definedName name="_Ctrl_285" localSheetId="3" hidden="1">#REF!</definedName>
    <definedName name="_Ctrl_285" localSheetId="1" hidden="1">#REF!</definedName>
    <definedName name="_Ctrl_285" hidden="1">#REF!</definedName>
    <definedName name="_Ctrl_286" localSheetId="3" hidden="1">#REF!</definedName>
    <definedName name="_Ctrl_286" localSheetId="1" hidden="1">#REF!</definedName>
    <definedName name="_Ctrl_286" hidden="1">#REF!</definedName>
    <definedName name="_Ctrl_287" localSheetId="3" hidden="1">#REF!</definedName>
    <definedName name="_Ctrl_287" localSheetId="1" hidden="1">#REF!</definedName>
    <definedName name="_Ctrl_287" hidden="1">#REF!</definedName>
    <definedName name="_Ctrl_288" localSheetId="3" hidden="1">#REF!</definedName>
    <definedName name="_Ctrl_288" localSheetId="1" hidden="1">#REF!</definedName>
    <definedName name="_Ctrl_288" hidden="1">#REF!</definedName>
    <definedName name="_Ctrl_289" localSheetId="3" hidden="1">#REF!</definedName>
    <definedName name="_Ctrl_289" localSheetId="1" hidden="1">#REF!</definedName>
    <definedName name="_Ctrl_289" hidden="1">#REF!</definedName>
    <definedName name="_Ctrl_29" localSheetId="3" hidden="1">'Bid Appraisal Template '!#REF!</definedName>
    <definedName name="_Ctrl_29" localSheetId="0" hidden="1">Introduction!#REF!</definedName>
    <definedName name="_Ctrl_29" localSheetId="1" hidden="1">#REF!</definedName>
    <definedName name="_Ctrl_29" localSheetId="4" hidden="1">'Sample Ts &amp; Cs'!#REF!</definedName>
    <definedName name="_Ctrl_29" localSheetId="2" hidden="1">#REF!</definedName>
    <definedName name="_Ctrl_29" localSheetId="5" hidden="1">'[1]RFP Specs Template'!#REF!</definedName>
    <definedName name="_Ctrl_29" hidden="1">#REF!</definedName>
    <definedName name="_Ctrl_3" localSheetId="3" hidden="1">'Bid Appraisal Template '!#REF!</definedName>
    <definedName name="_Ctrl_3" localSheetId="0" hidden="1">Introduction!$B$15</definedName>
    <definedName name="_Ctrl_3" localSheetId="1">'Sample Product Specs '!#REF!</definedName>
    <definedName name="_Ctrl_3" localSheetId="4" hidden="1">'Sample Ts &amp; Cs'!#REF!</definedName>
    <definedName name="_Ctrl_3" localSheetId="2" hidden="1">'Supplier Ambition Assessment'!#REF!</definedName>
    <definedName name="_Ctrl_3" hidden="1">#REF!</definedName>
    <definedName name="_Ctrl_30" localSheetId="3" hidden="1">'Bid Appraisal Template '!#REF!</definedName>
    <definedName name="_Ctrl_30" localSheetId="0" hidden="1">Introduction!#REF!</definedName>
    <definedName name="_Ctrl_30" localSheetId="1" hidden="1">#REF!</definedName>
    <definedName name="_Ctrl_30" localSheetId="4" hidden="1">'Sample Ts &amp; Cs'!#REF!</definedName>
    <definedName name="_Ctrl_30" localSheetId="2" hidden="1">#REF!</definedName>
    <definedName name="_Ctrl_30" localSheetId="5" hidden="1">'[1]RFP Specs Template'!#REF!</definedName>
    <definedName name="_Ctrl_30" hidden="1">#REF!</definedName>
    <definedName name="_Ctrl_31" localSheetId="3" hidden="1">'Bid Appraisal Template '!#REF!</definedName>
    <definedName name="_Ctrl_31" localSheetId="0" hidden="1">Introduction!#REF!</definedName>
    <definedName name="_Ctrl_31" localSheetId="1" hidden="1">#REF!</definedName>
    <definedName name="_Ctrl_31" localSheetId="4" hidden="1">'Sample Ts &amp; Cs'!#REF!</definedName>
    <definedName name="_Ctrl_31" localSheetId="2" hidden="1">#REF!</definedName>
    <definedName name="_Ctrl_31" localSheetId="5" hidden="1">'[1]RFP Specs Template'!#REF!</definedName>
    <definedName name="_Ctrl_31" hidden="1">#REF!</definedName>
    <definedName name="_Ctrl_32" localSheetId="3" hidden="1">'Bid Appraisal Template '!#REF!</definedName>
    <definedName name="_Ctrl_32" localSheetId="0" hidden="1">Introduction!#REF!</definedName>
    <definedName name="_Ctrl_32" localSheetId="1" hidden="1">#REF!</definedName>
    <definedName name="_Ctrl_32" localSheetId="4" hidden="1">'Sample Ts &amp; Cs'!#REF!</definedName>
    <definedName name="_Ctrl_32" localSheetId="2" hidden="1">#REF!</definedName>
    <definedName name="_Ctrl_32" localSheetId="5" hidden="1">'[1]RFP Specs Template'!#REF!</definedName>
    <definedName name="_Ctrl_32" hidden="1">#REF!</definedName>
    <definedName name="_Ctrl_322" localSheetId="1" hidden="1">'[3]Organization Profile'!#REF!</definedName>
    <definedName name="_Ctrl_322" hidden="1">'[2]Organization Profile'!#REF!</definedName>
    <definedName name="_Ctrl_323" localSheetId="1" hidden="1">'[3]Organization Profile'!#REF!</definedName>
    <definedName name="_Ctrl_323" hidden="1">'[2]Organization Profile'!#REF!</definedName>
    <definedName name="_Ctrl_326" localSheetId="1" hidden="1">'[3]Organization Profile'!#REF!</definedName>
    <definedName name="_Ctrl_326" hidden="1">'[2]Organization Profile'!#REF!</definedName>
    <definedName name="_Ctrl_327" localSheetId="1" hidden="1">'[3]Organization Profile'!#REF!</definedName>
    <definedName name="_Ctrl_327" hidden="1">'[2]Organization Profile'!#REF!</definedName>
    <definedName name="_Ctrl_328" localSheetId="1" hidden="1">'[3]Organization Profile'!#REF!</definedName>
    <definedName name="_Ctrl_328" hidden="1">'[2]Organization Profile'!#REF!</definedName>
    <definedName name="_Ctrl_33" localSheetId="3" hidden="1">'Bid Appraisal Template '!#REF!</definedName>
    <definedName name="_Ctrl_33" localSheetId="0" hidden="1">Introduction!#REF!</definedName>
    <definedName name="_Ctrl_33" localSheetId="1" hidden="1">#REF!</definedName>
    <definedName name="_Ctrl_33" localSheetId="4" hidden="1">'Sample Ts &amp; Cs'!#REF!</definedName>
    <definedName name="_Ctrl_33" localSheetId="2" hidden="1">#REF!</definedName>
    <definedName name="_Ctrl_33" localSheetId="5" hidden="1">'[1]RFP Specs Template'!#REF!</definedName>
    <definedName name="_Ctrl_33" hidden="1">#REF!</definedName>
    <definedName name="_Ctrl_330" localSheetId="3" hidden="1">#REF!</definedName>
    <definedName name="_Ctrl_330" localSheetId="1" hidden="1">#REF!</definedName>
    <definedName name="_Ctrl_330" hidden="1">#REF!</definedName>
    <definedName name="_Ctrl_331" localSheetId="3" hidden="1">#REF!</definedName>
    <definedName name="_Ctrl_331" localSheetId="1" hidden="1">#REF!</definedName>
    <definedName name="_Ctrl_331" hidden="1">#REF!</definedName>
    <definedName name="_Ctrl_332" localSheetId="3" hidden="1">#REF!</definedName>
    <definedName name="_Ctrl_332" localSheetId="1" hidden="1">#REF!</definedName>
    <definedName name="_Ctrl_332" hidden="1">#REF!</definedName>
    <definedName name="_Ctrl_333" localSheetId="3" hidden="1">#REF!</definedName>
    <definedName name="_Ctrl_333" localSheetId="1" hidden="1">#REF!</definedName>
    <definedName name="_Ctrl_333" hidden="1">#REF!</definedName>
    <definedName name="_Ctrl_334" localSheetId="3" hidden="1">#REF!</definedName>
    <definedName name="_Ctrl_334" localSheetId="1" hidden="1">#REF!</definedName>
    <definedName name="_Ctrl_334" hidden="1">#REF!</definedName>
    <definedName name="_Ctrl_335" localSheetId="3" hidden="1">#REF!</definedName>
    <definedName name="_Ctrl_335" localSheetId="1" hidden="1">#REF!</definedName>
    <definedName name="_Ctrl_335" hidden="1">#REF!</definedName>
    <definedName name="_Ctrl_336" localSheetId="3" hidden="1">#REF!</definedName>
    <definedName name="_Ctrl_336" localSheetId="1" hidden="1">#REF!</definedName>
    <definedName name="_Ctrl_336" hidden="1">#REF!</definedName>
    <definedName name="_Ctrl_337" localSheetId="3" hidden="1">#REF!</definedName>
    <definedName name="_Ctrl_337" localSheetId="1" hidden="1">#REF!</definedName>
    <definedName name="_Ctrl_337" hidden="1">#REF!</definedName>
    <definedName name="_Ctrl_338" localSheetId="3" hidden="1">#REF!</definedName>
    <definedName name="_Ctrl_338" localSheetId="1" hidden="1">#REF!</definedName>
    <definedName name="_Ctrl_338" hidden="1">#REF!</definedName>
    <definedName name="_Ctrl_34" localSheetId="3" hidden="1">'Bid Appraisal Template '!#REF!</definedName>
    <definedName name="_Ctrl_34" localSheetId="0" hidden="1">Introduction!#REF!</definedName>
    <definedName name="_Ctrl_34" localSheetId="1" hidden="1">#REF!</definedName>
    <definedName name="_Ctrl_34" localSheetId="4" hidden="1">'Sample Ts &amp; Cs'!#REF!</definedName>
    <definedName name="_Ctrl_34" localSheetId="2" hidden="1">#REF!</definedName>
    <definedName name="_Ctrl_34" localSheetId="5" hidden="1">'[1]RFP Specs Template'!#REF!</definedName>
    <definedName name="_Ctrl_34" hidden="1">#REF!</definedName>
    <definedName name="_Ctrl_340" localSheetId="3" hidden="1">#REF!</definedName>
    <definedName name="_Ctrl_340" localSheetId="1" hidden="1">#REF!</definedName>
    <definedName name="_Ctrl_340" hidden="1">#REF!</definedName>
    <definedName name="_Ctrl_341" localSheetId="3" hidden="1">#REF!</definedName>
    <definedName name="_Ctrl_341" localSheetId="1" hidden="1">#REF!</definedName>
    <definedName name="_Ctrl_341" hidden="1">#REF!</definedName>
    <definedName name="_Ctrl_342" localSheetId="3" hidden="1">#REF!</definedName>
    <definedName name="_Ctrl_342" localSheetId="1" hidden="1">#REF!</definedName>
    <definedName name="_Ctrl_342" hidden="1">#REF!</definedName>
    <definedName name="_Ctrl_343" localSheetId="3" hidden="1">#REF!</definedName>
    <definedName name="_Ctrl_343" localSheetId="1" hidden="1">#REF!</definedName>
    <definedName name="_Ctrl_343" hidden="1">#REF!</definedName>
    <definedName name="_Ctrl_344" localSheetId="3" hidden="1">#REF!</definedName>
    <definedName name="_Ctrl_344" localSheetId="1" hidden="1">#REF!</definedName>
    <definedName name="_Ctrl_344" hidden="1">#REF!</definedName>
    <definedName name="_Ctrl_345" localSheetId="3" hidden="1">#REF!</definedName>
    <definedName name="_Ctrl_345" localSheetId="1" hidden="1">#REF!</definedName>
    <definedName name="_Ctrl_345" hidden="1">#REF!</definedName>
    <definedName name="_Ctrl_346" localSheetId="3" hidden="1">#REF!</definedName>
    <definedName name="_Ctrl_346" localSheetId="1" hidden="1">#REF!</definedName>
    <definedName name="_Ctrl_346" hidden="1">#REF!</definedName>
    <definedName name="_Ctrl_348" localSheetId="3" hidden="1">#REF!</definedName>
    <definedName name="_Ctrl_348" localSheetId="1" hidden="1">#REF!</definedName>
    <definedName name="_Ctrl_348" hidden="1">#REF!</definedName>
    <definedName name="_Ctrl_349" localSheetId="3" hidden="1">#REF!</definedName>
    <definedName name="_Ctrl_349" localSheetId="1" hidden="1">#REF!</definedName>
    <definedName name="_Ctrl_349" hidden="1">#REF!</definedName>
    <definedName name="_Ctrl_35" localSheetId="3" hidden="1">'Bid Appraisal Template '!#REF!</definedName>
    <definedName name="_Ctrl_35" localSheetId="0" hidden="1">Introduction!#REF!</definedName>
    <definedName name="_Ctrl_35" localSheetId="1">'Sample Product Specs '!#REF!</definedName>
    <definedName name="_Ctrl_35" localSheetId="4" hidden="1">'Sample Ts &amp; Cs'!#REF!</definedName>
    <definedName name="_Ctrl_35" localSheetId="2" hidden="1">#REF!</definedName>
    <definedName name="_Ctrl_35" localSheetId="5" hidden="1">'[1]RFP Specs Template'!#REF!</definedName>
    <definedName name="_Ctrl_35" hidden="1">#REF!</definedName>
    <definedName name="_Ctrl_350" localSheetId="3" hidden="1">#REF!</definedName>
    <definedName name="_Ctrl_350" localSheetId="1" hidden="1">#REF!</definedName>
    <definedName name="_Ctrl_350" hidden="1">#REF!</definedName>
    <definedName name="_Ctrl_351" localSheetId="3" hidden="1">#REF!</definedName>
    <definedName name="_Ctrl_351" localSheetId="1" hidden="1">#REF!</definedName>
    <definedName name="_Ctrl_351" hidden="1">#REF!</definedName>
    <definedName name="_Ctrl_352" localSheetId="3" hidden="1">#REF!</definedName>
    <definedName name="_Ctrl_352" localSheetId="1" hidden="1">#REF!</definedName>
    <definedName name="_Ctrl_352" hidden="1">#REF!</definedName>
    <definedName name="_Ctrl_353" localSheetId="3" hidden="1">#REF!</definedName>
    <definedName name="_Ctrl_353" localSheetId="1" hidden="1">#REF!</definedName>
    <definedName name="_Ctrl_353" hidden="1">#REF!</definedName>
    <definedName name="_Ctrl_354" localSheetId="3" hidden="1">#REF!</definedName>
    <definedName name="_Ctrl_354" localSheetId="1" hidden="1">#REF!</definedName>
    <definedName name="_Ctrl_354" hidden="1">#REF!</definedName>
    <definedName name="_Ctrl_355" localSheetId="3" hidden="1">#REF!</definedName>
    <definedName name="_Ctrl_355" localSheetId="1" hidden="1">#REF!</definedName>
    <definedName name="_Ctrl_355" hidden="1">#REF!</definedName>
    <definedName name="_Ctrl_356" localSheetId="3" hidden="1">#REF!</definedName>
    <definedName name="_Ctrl_356" localSheetId="1" hidden="1">#REF!</definedName>
    <definedName name="_Ctrl_356" hidden="1">#REF!</definedName>
    <definedName name="_Ctrl_357" localSheetId="3" hidden="1">#REF!</definedName>
    <definedName name="_Ctrl_357" localSheetId="1" hidden="1">#REF!</definedName>
    <definedName name="_Ctrl_357" hidden="1">#REF!</definedName>
    <definedName name="_Ctrl_358" localSheetId="3" hidden="1">#REF!</definedName>
    <definedName name="_Ctrl_358" localSheetId="1" hidden="1">#REF!</definedName>
    <definedName name="_Ctrl_358" hidden="1">#REF!</definedName>
    <definedName name="_Ctrl_359" localSheetId="3" hidden="1">#REF!</definedName>
    <definedName name="_Ctrl_359" localSheetId="1" hidden="1">#REF!</definedName>
    <definedName name="_Ctrl_359" hidden="1">#REF!</definedName>
    <definedName name="_Ctrl_36" localSheetId="3" hidden="1">'Bid Appraisal Template '!#REF!</definedName>
    <definedName name="_Ctrl_36" localSheetId="0" hidden="1">Introduction!#REF!</definedName>
    <definedName name="_Ctrl_36" localSheetId="1" hidden="1">#REF!</definedName>
    <definedName name="_Ctrl_36" localSheetId="4" hidden="1">'Sample Ts &amp; Cs'!#REF!</definedName>
    <definedName name="_Ctrl_36" localSheetId="2" hidden="1">'Supplier Ambition Assessment'!#REF!</definedName>
    <definedName name="_Ctrl_36" localSheetId="5" hidden="1">'[1]RFP Specs Template'!#REF!</definedName>
    <definedName name="_Ctrl_36" hidden="1">#REF!</definedName>
    <definedName name="_Ctrl_360" localSheetId="3" hidden="1">#REF!</definedName>
    <definedName name="_Ctrl_360" localSheetId="1" hidden="1">#REF!</definedName>
    <definedName name="_Ctrl_360" hidden="1">#REF!</definedName>
    <definedName name="_Ctrl_361" localSheetId="3" hidden="1">#REF!</definedName>
    <definedName name="_Ctrl_361" localSheetId="1" hidden="1">#REF!</definedName>
    <definedName name="_Ctrl_361" hidden="1">#REF!</definedName>
    <definedName name="_Ctrl_362" localSheetId="3" hidden="1">#REF!</definedName>
    <definedName name="_Ctrl_362" localSheetId="1" hidden="1">#REF!</definedName>
    <definedName name="_Ctrl_362" hidden="1">#REF!</definedName>
    <definedName name="_Ctrl_363" localSheetId="3" hidden="1">#REF!</definedName>
    <definedName name="_Ctrl_363" localSheetId="1" hidden="1">#REF!</definedName>
    <definedName name="_Ctrl_363" hidden="1">#REF!</definedName>
    <definedName name="_Ctrl_364" localSheetId="3" hidden="1">#REF!</definedName>
    <definedName name="_Ctrl_364" localSheetId="1" hidden="1">#REF!</definedName>
    <definedName name="_Ctrl_364" hidden="1">#REF!</definedName>
    <definedName name="_Ctrl_365" localSheetId="3" hidden="1">#REF!</definedName>
    <definedName name="_Ctrl_365" localSheetId="1" hidden="1">#REF!</definedName>
    <definedName name="_Ctrl_365" hidden="1">#REF!</definedName>
    <definedName name="_Ctrl_366" localSheetId="3" hidden="1">#REF!</definedName>
    <definedName name="_Ctrl_366" localSheetId="1" hidden="1">#REF!</definedName>
    <definedName name="_Ctrl_366" hidden="1">#REF!</definedName>
    <definedName name="_Ctrl_367" localSheetId="3" hidden="1">#REF!</definedName>
    <definedName name="_Ctrl_367" localSheetId="1" hidden="1">#REF!</definedName>
    <definedName name="_Ctrl_367" hidden="1">#REF!</definedName>
    <definedName name="_Ctrl_368" localSheetId="3" hidden="1">#REF!</definedName>
    <definedName name="_Ctrl_368" localSheetId="1" hidden="1">#REF!</definedName>
    <definedName name="_Ctrl_368" hidden="1">#REF!</definedName>
    <definedName name="_Ctrl_369" localSheetId="3" hidden="1">#REF!</definedName>
    <definedName name="_Ctrl_369" localSheetId="1" hidden="1">#REF!</definedName>
    <definedName name="_Ctrl_369" hidden="1">#REF!</definedName>
    <definedName name="_Ctrl_37" localSheetId="3" hidden="1">'Bid Appraisal Template '!#REF!</definedName>
    <definedName name="_Ctrl_37" localSheetId="0" hidden="1">Introduction!#REF!</definedName>
    <definedName name="_Ctrl_37" localSheetId="1" hidden="1">#REF!</definedName>
    <definedName name="_Ctrl_37" localSheetId="4" hidden="1">'Sample Ts &amp; Cs'!#REF!</definedName>
    <definedName name="_Ctrl_37" localSheetId="2" hidden="1">'Supplier Ambition Assessment'!#REF!</definedName>
    <definedName name="_Ctrl_37" localSheetId="5" hidden="1">'[1]RFP Specs Template'!#REF!</definedName>
    <definedName name="_Ctrl_37" hidden="1">#REF!</definedName>
    <definedName name="_Ctrl_370" localSheetId="3" hidden="1">#REF!</definedName>
    <definedName name="_Ctrl_370" localSheetId="1" hidden="1">#REF!</definedName>
    <definedName name="_Ctrl_370" hidden="1">#REF!</definedName>
    <definedName name="_Ctrl_371" localSheetId="3" hidden="1">#REF!</definedName>
    <definedName name="_Ctrl_371" localSheetId="1" hidden="1">#REF!</definedName>
    <definedName name="_Ctrl_371" hidden="1">#REF!</definedName>
    <definedName name="_Ctrl_372" localSheetId="3" hidden="1">#REF!</definedName>
    <definedName name="_Ctrl_372" localSheetId="1" hidden="1">#REF!</definedName>
    <definedName name="_Ctrl_372" hidden="1">#REF!</definedName>
    <definedName name="_Ctrl_373" localSheetId="3" hidden="1">#REF!</definedName>
    <definedName name="_Ctrl_373" localSheetId="1" hidden="1">#REF!</definedName>
    <definedName name="_Ctrl_373" hidden="1">#REF!</definedName>
    <definedName name="_Ctrl_374" localSheetId="3" hidden="1">#REF!</definedName>
    <definedName name="_Ctrl_374" localSheetId="1" hidden="1">#REF!</definedName>
    <definedName name="_Ctrl_374" hidden="1">#REF!</definedName>
    <definedName name="_Ctrl_375" localSheetId="3" hidden="1">#REF!</definedName>
    <definedName name="_Ctrl_375" localSheetId="1" hidden="1">#REF!</definedName>
    <definedName name="_Ctrl_375" hidden="1">#REF!</definedName>
    <definedName name="_Ctrl_376" localSheetId="3" hidden="1">#REF!</definedName>
    <definedName name="_Ctrl_376" localSheetId="1" hidden="1">#REF!</definedName>
    <definedName name="_Ctrl_376" hidden="1">#REF!</definedName>
    <definedName name="_Ctrl_377" localSheetId="3" hidden="1">#REF!</definedName>
    <definedName name="_Ctrl_377" localSheetId="1" hidden="1">#REF!</definedName>
    <definedName name="_Ctrl_377" hidden="1">#REF!</definedName>
    <definedName name="_Ctrl_378" localSheetId="3" hidden="1">#REF!</definedName>
    <definedName name="_Ctrl_378" localSheetId="1" hidden="1">#REF!</definedName>
    <definedName name="_Ctrl_378" hidden="1">#REF!</definedName>
    <definedName name="_Ctrl_379" localSheetId="3" hidden="1">#REF!</definedName>
    <definedName name="_Ctrl_379" localSheetId="1" hidden="1">#REF!</definedName>
    <definedName name="_Ctrl_379" hidden="1">#REF!</definedName>
    <definedName name="_Ctrl_38" localSheetId="3" hidden="1">'Bid Appraisal Template '!#REF!</definedName>
    <definedName name="_Ctrl_38" localSheetId="0" hidden="1">Introduction!#REF!</definedName>
    <definedName name="_Ctrl_38" localSheetId="1" hidden="1">#REF!</definedName>
    <definedName name="_Ctrl_38" localSheetId="4" hidden="1">'Sample Ts &amp; Cs'!#REF!</definedName>
    <definedName name="_Ctrl_38" localSheetId="2" hidden="1">'Supplier Ambition Assessment'!#REF!</definedName>
    <definedName name="_Ctrl_38" localSheetId="5" hidden="1">'[1]RFP Specs Template'!#REF!</definedName>
    <definedName name="_Ctrl_38" hidden="1">#REF!</definedName>
    <definedName name="_Ctrl_380" localSheetId="3" hidden="1">#REF!</definedName>
    <definedName name="_Ctrl_380" localSheetId="1" hidden="1">#REF!</definedName>
    <definedName name="_Ctrl_380" hidden="1">#REF!</definedName>
    <definedName name="_Ctrl_381" localSheetId="3" hidden="1">#REF!</definedName>
    <definedName name="_Ctrl_381" localSheetId="1" hidden="1">#REF!</definedName>
    <definedName name="_Ctrl_381" hidden="1">#REF!</definedName>
    <definedName name="_Ctrl_382" localSheetId="3" hidden="1">#REF!</definedName>
    <definedName name="_Ctrl_382" localSheetId="1" hidden="1">#REF!</definedName>
    <definedName name="_Ctrl_382" hidden="1">#REF!</definedName>
    <definedName name="_Ctrl_383" localSheetId="3" hidden="1">#REF!</definedName>
    <definedName name="_Ctrl_383" localSheetId="1" hidden="1">#REF!</definedName>
    <definedName name="_Ctrl_383" hidden="1">#REF!</definedName>
    <definedName name="_Ctrl_384" localSheetId="3" hidden="1">#REF!</definedName>
    <definedName name="_Ctrl_384" localSheetId="1" hidden="1">#REF!</definedName>
    <definedName name="_Ctrl_384" hidden="1">#REF!</definedName>
    <definedName name="_Ctrl_385" localSheetId="3" hidden="1">#REF!</definedName>
    <definedName name="_Ctrl_385" localSheetId="1" hidden="1">#REF!</definedName>
    <definedName name="_Ctrl_385" hidden="1">#REF!</definedName>
    <definedName name="_Ctrl_386" localSheetId="3" hidden="1">#REF!</definedName>
    <definedName name="_Ctrl_386" localSheetId="1" hidden="1">#REF!</definedName>
    <definedName name="_Ctrl_386" hidden="1">#REF!</definedName>
    <definedName name="_Ctrl_387" localSheetId="3" hidden="1">#REF!</definedName>
    <definedName name="_Ctrl_387" localSheetId="1" hidden="1">#REF!</definedName>
    <definedName name="_Ctrl_387" hidden="1">#REF!</definedName>
    <definedName name="_Ctrl_388" localSheetId="3" hidden="1">#REF!</definedName>
    <definedName name="_Ctrl_388" localSheetId="1" hidden="1">#REF!</definedName>
    <definedName name="_Ctrl_388" hidden="1">#REF!</definedName>
    <definedName name="_Ctrl_389" localSheetId="3" hidden="1">#REF!</definedName>
    <definedName name="_Ctrl_389" localSheetId="1" hidden="1">#REF!</definedName>
    <definedName name="_Ctrl_389" hidden="1">#REF!</definedName>
    <definedName name="_Ctrl_39" localSheetId="3" hidden="1">'Bid Appraisal Template '!#REF!</definedName>
    <definedName name="_Ctrl_39" localSheetId="0" hidden="1">Introduction!#REF!</definedName>
    <definedName name="_Ctrl_39" localSheetId="1" hidden="1">#REF!</definedName>
    <definedName name="_Ctrl_39" localSheetId="4" hidden="1">'Sample Ts &amp; Cs'!#REF!</definedName>
    <definedName name="_Ctrl_39" localSheetId="2" hidden="1">'Supplier Ambition Assessment'!#REF!</definedName>
    <definedName name="_Ctrl_39" localSheetId="5" hidden="1">'[1]RFP Specs Template'!#REF!</definedName>
    <definedName name="_Ctrl_39" hidden="1">#REF!</definedName>
    <definedName name="_Ctrl_390" localSheetId="3" hidden="1">#REF!</definedName>
    <definedName name="_Ctrl_390" localSheetId="1" hidden="1">#REF!</definedName>
    <definedName name="_Ctrl_390" hidden="1">#REF!</definedName>
    <definedName name="_Ctrl_391" localSheetId="3" hidden="1">#REF!</definedName>
    <definedName name="_Ctrl_391" localSheetId="1" hidden="1">#REF!</definedName>
    <definedName name="_Ctrl_391" hidden="1">#REF!</definedName>
    <definedName name="_Ctrl_392" localSheetId="3" hidden="1">#REF!</definedName>
    <definedName name="_Ctrl_392" localSheetId="1" hidden="1">#REF!</definedName>
    <definedName name="_Ctrl_392" hidden="1">#REF!</definedName>
    <definedName name="_Ctrl_393" localSheetId="3" hidden="1">#REF!</definedName>
    <definedName name="_Ctrl_393" localSheetId="1" hidden="1">#REF!</definedName>
    <definedName name="_Ctrl_393" hidden="1">#REF!</definedName>
    <definedName name="_Ctrl_394" localSheetId="3" hidden="1">#REF!</definedName>
    <definedName name="_Ctrl_394" localSheetId="1" hidden="1">#REF!</definedName>
    <definedName name="_Ctrl_394" hidden="1">#REF!</definedName>
    <definedName name="_Ctrl_395" localSheetId="3" hidden="1">#REF!</definedName>
    <definedName name="_Ctrl_395" localSheetId="1" hidden="1">#REF!</definedName>
    <definedName name="_Ctrl_395" hidden="1">#REF!</definedName>
    <definedName name="_Ctrl_396" localSheetId="3" hidden="1">#REF!</definedName>
    <definedName name="_Ctrl_396" localSheetId="1" hidden="1">#REF!</definedName>
    <definedName name="_Ctrl_396" hidden="1">#REF!</definedName>
    <definedName name="_Ctrl_397" localSheetId="3" hidden="1">#REF!</definedName>
    <definedName name="_Ctrl_397" localSheetId="1" hidden="1">#REF!</definedName>
    <definedName name="_Ctrl_397" hidden="1">#REF!</definedName>
    <definedName name="_Ctrl_398" localSheetId="3" hidden="1">#REF!</definedName>
    <definedName name="_Ctrl_398" localSheetId="1" hidden="1">#REF!</definedName>
    <definedName name="_Ctrl_398" hidden="1">#REF!</definedName>
    <definedName name="_Ctrl_399" localSheetId="3" hidden="1">#REF!</definedName>
    <definedName name="_Ctrl_399" localSheetId="1" hidden="1">#REF!</definedName>
    <definedName name="_Ctrl_399" hidden="1">#REF!</definedName>
    <definedName name="_Ctrl_4" localSheetId="3" hidden="1">'Bid Appraisal Template '!#REF!</definedName>
    <definedName name="_Ctrl_4" localSheetId="0" hidden="1">Introduction!#REF!</definedName>
    <definedName name="_Ctrl_4" localSheetId="1">#REF!</definedName>
    <definedName name="_Ctrl_4" localSheetId="4" hidden="1">'Sample Ts &amp; Cs'!#REF!</definedName>
    <definedName name="_Ctrl_4" localSheetId="2" hidden="1">'Supplier Ambition Assessment'!#REF!</definedName>
    <definedName name="_Ctrl_4" localSheetId="5" hidden="1">'[1]RFP Specs Template'!#REF!</definedName>
    <definedName name="_Ctrl_4" hidden="1">#REF!</definedName>
    <definedName name="_Ctrl_40" localSheetId="3" hidden="1">'Bid Appraisal Template '!#REF!</definedName>
    <definedName name="_Ctrl_40" localSheetId="0" hidden="1">Introduction!#REF!</definedName>
    <definedName name="_Ctrl_40" localSheetId="1" hidden="1">#REF!</definedName>
    <definedName name="_Ctrl_40" localSheetId="4" hidden="1">'Sample Ts &amp; Cs'!#REF!</definedName>
    <definedName name="_Ctrl_40" localSheetId="2" hidden="1">'Supplier Ambition Assessment'!#REF!</definedName>
    <definedName name="_Ctrl_40" localSheetId="5" hidden="1">'[1]RFP Specs Template'!#REF!</definedName>
    <definedName name="_Ctrl_40" hidden="1">#REF!</definedName>
    <definedName name="_Ctrl_400" localSheetId="3" hidden="1">#REF!</definedName>
    <definedName name="_Ctrl_400" localSheetId="1" hidden="1">#REF!</definedName>
    <definedName name="_Ctrl_400" hidden="1">#REF!</definedName>
    <definedName name="_Ctrl_401" localSheetId="3" hidden="1">#REF!</definedName>
    <definedName name="_Ctrl_401" localSheetId="1" hidden="1">#REF!</definedName>
    <definedName name="_Ctrl_401" hidden="1">#REF!</definedName>
    <definedName name="_Ctrl_402" localSheetId="3" hidden="1">#REF!</definedName>
    <definedName name="_Ctrl_402" localSheetId="1" hidden="1">#REF!</definedName>
    <definedName name="_Ctrl_402" hidden="1">#REF!</definedName>
    <definedName name="_Ctrl_403" localSheetId="3" hidden="1">#REF!</definedName>
    <definedName name="_Ctrl_403" localSheetId="1" hidden="1">#REF!</definedName>
    <definedName name="_Ctrl_403" hidden="1">#REF!</definedName>
    <definedName name="_Ctrl_404" localSheetId="3" hidden="1">#REF!</definedName>
    <definedName name="_Ctrl_404" localSheetId="1" hidden="1">#REF!</definedName>
    <definedName name="_Ctrl_404" hidden="1">#REF!</definedName>
    <definedName name="_Ctrl_41" localSheetId="3" hidden="1">#REF!</definedName>
    <definedName name="_Ctrl_41" localSheetId="1" hidden="1">#REF!</definedName>
    <definedName name="_Ctrl_41" localSheetId="2" hidden="1">'Supplier Ambition Assessment'!#REF!</definedName>
    <definedName name="_Ctrl_41" hidden="1">#REF!</definedName>
    <definedName name="_Ctrl_419" localSheetId="3" hidden="1">[2]Water!#REF!</definedName>
    <definedName name="_Ctrl_419" localSheetId="1" hidden="1">[3]Water!#REF!</definedName>
    <definedName name="_Ctrl_419" hidden="1">[2]Water!#REF!</definedName>
    <definedName name="_Ctrl_42" localSheetId="3" hidden="1">'Bid Appraisal Template '!#REF!</definedName>
    <definedName name="_Ctrl_42" localSheetId="0" hidden="1">Introduction!#REF!</definedName>
    <definedName name="_Ctrl_42" localSheetId="1" hidden="1">#REF!</definedName>
    <definedName name="_Ctrl_42" localSheetId="4" hidden="1">'Sample Ts &amp; Cs'!#REF!</definedName>
    <definedName name="_Ctrl_42" localSheetId="2" hidden="1">'Supplier Ambition Assessment'!#REF!</definedName>
    <definedName name="_Ctrl_42" localSheetId="5" hidden="1">'[1]RFP Specs Template'!#REF!</definedName>
    <definedName name="_Ctrl_42" hidden="1">#REF!</definedName>
    <definedName name="_Ctrl_420" localSheetId="1" hidden="1">[3]Water!#REF!</definedName>
    <definedName name="_Ctrl_420" hidden="1">[2]Water!#REF!</definedName>
    <definedName name="_Ctrl_421" localSheetId="1" hidden="1">[3]Water!#REF!</definedName>
    <definedName name="_Ctrl_421" hidden="1">[2]Water!#REF!</definedName>
    <definedName name="_Ctrl_422" localSheetId="1" hidden="1">[3]Water!#REF!</definedName>
    <definedName name="_Ctrl_422" hidden="1">[2]Water!#REF!</definedName>
    <definedName name="_Ctrl_423" localSheetId="1" hidden="1">[3]Water!#REF!</definedName>
    <definedName name="_Ctrl_423" hidden="1">[2]Water!#REF!</definedName>
    <definedName name="_Ctrl_424" localSheetId="1" hidden="1">[3]Water!#REF!</definedName>
    <definedName name="_Ctrl_424" hidden="1">[2]Water!#REF!</definedName>
    <definedName name="_Ctrl_425" localSheetId="3" hidden="1">#REF!</definedName>
    <definedName name="_Ctrl_425" localSheetId="1" hidden="1">'Sample Product Specs '!#REF!</definedName>
    <definedName name="_Ctrl_425" hidden="1">#REF!</definedName>
    <definedName name="_Ctrl_426" localSheetId="3" hidden="1">#REF!</definedName>
    <definedName name="_Ctrl_426" localSheetId="1" hidden="1">'Sample Product Specs '!#REF!</definedName>
    <definedName name="_Ctrl_426" hidden="1">#REF!</definedName>
    <definedName name="_Ctrl_427" localSheetId="3" hidden="1">#REF!</definedName>
    <definedName name="_Ctrl_427" localSheetId="1" hidden="1">'Sample Product Specs '!#REF!</definedName>
    <definedName name="_Ctrl_427" hidden="1">#REF!</definedName>
    <definedName name="_Ctrl_428" localSheetId="3" hidden="1">#REF!</definedName>
    <definedName name="_Ctrl_428" localSheetId="1" hidden="1">'Sample Product Specs '!#REF!</definedName>
    <definedName name="_Ctrl_428" hidden="1">#REF!</definedName>
    <definedName name="_Ctrl_429" localSheetId="3" hidden="1">#REF!</definedName>
    <definedName name="_Ctrl_429" localSheetId="1" hidden="1">'Sample Product Specs '!#REF!</definedName>
    <definedName name="_Ctrl_429" hidden="1">#REF!</definedName>
    <definedName name="_Ctrl_43" localSheetId="3" hidden="1">#REF!</definedName>
    <definedName name="_Ctrl_43" localSheetId="1" hidden="1">#REF!</definedName>
    <definedName name="_Ctrl_43" localSheetId="2" hidden="1">'Supplier Ambition Assessment'!#REF!</definedName>
    <definedName name="_Ctrl_43" hidden="1">#REF!</definedName>
    <definedName name="_Ctrl_430" localSheetId="3" hidden="1">#REF!</definedName>
    <definedName name="_Ctrl_430" localSheetId="1" hidden="1">'Sample Product Specs '!#REF!</definedName>
    <definedName name="_Ctrl_430" hidden="1">#REF!</definedName>
    <definedName name="_Ctrl_431" localSheetId="3" hidden="1">#REF!</definedName>
    <definedName name="_Ctrl_431" localSheetId="1" hidden="1">'Sample Product Specs '!#REF!</definedName>
    <definedName name="_Ctrl_431" hidden="1">#REF!</definedName>
    <definedName name="_Ctrl_432" localSheetId="3" hidden="1">#REF!</definedName>
    <definedName name="_Ctrl_432" localSheetId="1" hidden="1">'Sample Product Specs '!#REF!</definedName>
    <definedName name="_Ctrl_432" hidden="1">#REF!</definedName>
    <definedName name="_Ctrl_433" localSheetId="3" hidden="1">#REF!</definedName>
    <definedName name="_Ctrl_433" localSheetId="1" hidden="1">'Sample Product Specs '!#REF!</definedName>
    <definedName name="_Ctrl_433" hidden="1">#REF!</definedName>
    <definedName name="_Ctrl_434" localSheetId="3" hidden="1">#REF!</definedName>
    <definedName name="_Ctrl_434" localSheetId="1" hidden="1">'Sample Product Specs '!#REF!</definedName>
    <definedName name="_Ctrl_434" hidden="1">#REF!</definedName>
    <definedName name="_Ctrl_435" localSheetId="3" hidden="1">#REF!</definedName>
    <definedName name="_Ctrl_435" localSheetId="1" hidden="1">'Sample Product Specs '!#REF!</definedName>
    <definedName name="_Ctrl_435" hidden="1">#REF!</definedName>
    <definedName name="_Ctrl_436" localSheetId="3" hidden="1">#REF!</definedName>
    <definedName name="_Ctrl_436" localSheetId="1" hidden="1">'Sample Product Specs '!#REF!</definedName>
    <definedName name="_Ctrl_436" hidden="1">#REF!</definedName>
    <definedName name="_Ctrl_437" localSheetId="3" hidden="1">#REF!</definedName>
    <definedName name="_Ctrl_437" localSheetId="1" hidden="1">'Sample Product Specs '!#REF!</definedName>
    <definedName name="_Ctrl_437" hidden="1">#REF!</definedName>
    <definedName name="_Ctrl_438" localSheetId="3" hidden="1">#REF!</definedName>
    <definedName name="_Ctrl_438" localSheetId="1" hidden="1">'Sample Product Specs '!#REF!</definedName>
    <definedName name="_Ctrl_438" hidden="1">#REF!</definedName>
    <definedName name="_Ctrl_439" localSheetId="3" hidden="1">#REF!</definedName>
    <definedName name="_Ctrl_439" localSheetId="1" hidden="1">'Sample Product Specs '!#REF!</definedName>
    <definedName name="_Ctrl_439" hidden="1">#REF!</definedName>
    <definedName name="_Ctrl_44" localSheetId="3" hidden="1">#REF!</definedName>
    <definedName name="_Ctrl_44" localSheetId="0" hidden="1">#REF!</definedName>
    <definedName name="_Ctrl_44" localSheetId="1" hidden="1">#REF!</definedName>
    <definedName name="_Ctrl_44" localSheetId="4" hidden="1">#REF!</definedName>
    <definedName name="_Ctrl_44" localSheetId="2" hidden="1">'Supplier Ambition Assessment'!#REF!</definedName>
    <definedName name="_Ctrl_44" localSheetId="5" hidden="1">#REF!</definedName>
    <definedName name="_Ctrl_44" hidden="1">#REF!</definedName>
    <definedName name="_Ctrl_440" localSheetId="3" hidden="1">#REF!</definedName>
    <definedName name="_Ctrl_440" localSheetId="1" hidden="1">'Sample Product Specs '!#REF!</definedName>
    <definedName name="_Ctrl_440" hidden="1">#REF!</definedName>
    <definedName name="_Ctrl_441" localSheetId="3" hidden="1">#REF!</definedName>
    <definedName name="_Ctrl_441" localSheetId="1" hidden="1">'Sample Product Specs '!#REF!</definedName>
    <definedName name="_Ctrl_441" hidden="1">#REF!</definedName>
    <definedName name="_Ctrl_442" localSheetId="3" hidden="1">#REF!</definedName>
    <definedName name="_Ctrl_442" localSheetId="1" hidden="1">'Sample Product Specs '!#REF!</definedName>
    <definedName name="_Ctrl_442" hidden="1">#REF!</definedName>
    <definedName name="_Ctrl_443" localSheetId="3" hidden="1">#REF!</definedName>
    <definedName name="_Ctrl_443" localSheetId="1" hidden="1">'Sample Product Specs '!#REF!</definedName>
    <definedName name="_Ctrl_443" hidden="1">#REF!</definedName>
    <definedName name="_Ctrl_444" localSheetId="3" hidden="1">#REF!</definedName>
    <definedName name="_Ctrl_444" localSheetId="1" hidden="1">'Sample Product Specs '!#REF!</definedName>
    <definedName name="_Ctrl_444" hidden="1">#REF!</definedName>
    <definedName name="_Ctrl_445" localSheetId="3" hidden="1">#REF!</definedName>
    <definedName name="_Ctrl_445" localSheetId="1" hidden="1">'Sample Product Specs '!#REF!</definedName>
    <definedName name="_Ctrl_445" hidden="1">#REF!</definedName>
    <definedName name="_Ctrl_446" localSheetId="3" hidden="1">#REF!</definedName>
    <definedName name="_Ctrl_446" localSheetId="1" hidden="1">'Sample Product Specs '!#REF!</definedName>
    <definedName name="_Ctrl_446" hidden="1">#REF!</definedName>
    <definedName name="_Ctrl_447" localSheetId="3" hidden="1">#REF!</definedName>
    <definedName name="_Ctrl_447" localSheetId="1" hidden="1">'Sample Product Specs '!#REF!</definedName>
    <definedName name="_Ctrl_447" hidden="1">#REF!</definedName>
    <definedName name="_Ctrl_45" localSheetId="3" hidden="1">#REF!</definedName>
    <definedName name="_Ctrl_45" localSheetId="0" hidden="1">#REF!</definedName>
    <definedName name="_Ctrl_45" localSheetId="1" hidden="1">#REF!</definedName>
    <definedName name="_Ctrl_45" localSheetId="4" hidden="1">#REF!</definedName>
    <definedName name="_Ctrl_45" localSheetId="2" hidden="1">'Supplier Ambition Assessment'!#REF!</definedName>
    <definedName name="_Ctrl_45" localSheetId="5" hidden="1">#REF!</definedName>
    <definedName name="_Ctrl_45" hidden="1">#REF!</definedName>
    <definedName name="_Ctrl_46" localSheetId="3" hidden="1">#REF!</definedName>
    <definedName name="_Ctrl_46" localSheetId="0" hidden="1">#REF!</definedName>
    <definedName name="_Ctrl_46" localSheetId="1" hidden="1">#REF!</definedName>
    <definedName name="_Ctrl_46" localSheetId="4" hidden="1">#REF!</definedName>
    <definedName name="_Ctrl_46" localSheetId="2" hidden="1">'Supplier Ambition Assessment'!#REF!</definedName>
    <definedName name="_Ctrl_46" localSheetId="5" hidden="1">#REF!</definedName>
    <definedName name="_Ctrl_46" hidden="1">#REF!</definedName>
    <definedName name="_Ctrl_465" localSheetId="3" hidden="1">'[4]GHG Emissions'!#REF!</definedName>
    <definedName name="_Ctrl_465" localSheetId="1" hidden="1">'[4]GHG Emissions'!#REF!</definedName>
    <definedName name="_Ctrl_465" hidden="1">'[4]GHG Emissions'!#REF!</definedName>
    <definedName name="_Ctrl_47" localSheetId="3" hidden="1">#REF!</definedName>
    <definedName name="_Ctrl_47" localSheetId="0" hidden="1">#REF!</definedName>
    <definedName name="_Ctrl_47" localSheetId="1" hidden="1">#REF!</definedName>
    <definedName name="_Ctrl_47" localSheetId="4" hidden="1">#REF!</definedName>
    <definedName name="_Ctrl_47" localSheetId="2" hidden="1">'Supplier Ambition Assessment'!#REF!</definedName>
    <definedName name="_Ctrl_47" localSheetId="5" hidden="1">#REF!</definedName>
    <definedName name="_Ctrl_47" hidden="1">#REF!</definedName>
    <definedName name="_Ctrl_48" localSheetId="3" hidden="1">#REF!</definedName>
    <definedName name="_Ctrl_48" localSheetId="0" hidden="1">#REF!</definedName>
    <definedName name="_Ctrl_48" localSheetId="1" hidden="1">#REF!</definedName>
    <definedName name="_Ctrl_48" localSheetId="4" hidden="1">#REF!</definedName>
    <definedName name="_Ctrl_48" localSheetId="2" hidden="1">'Supplier Ambition Assessment'!#REF!</definedName>
    <definedName name="_Ctrl_48" localSheetId="5" hidden="1">#REF!</definedName>
    <definedName name="_Ctrl_48" hidden="1">#REF!</definedName>
    <definedName name="_Ctrl_49" localSheetId="3" hidden="1">#REF!</definedName>
    <definedName name="_Ctrl_49" localSheetId="0" hidden="1">#REF!</definedName>
    <definedName name="_Ctrl_49" localSheetId="1" hidden="1">#REF!</definedName>
    <definedName name="_Ctrl_49" localSheetId="4" hidden="1">#REF!</definedName>
    <definedName name="_Ctrl_49" localSheetId="2" hidden="1">'Supplier Ambition Assessment'!#REF!</definedName>
    <definedName name="_Ctrl_49" localSheetId="5" hidden="1">#REF!</definedName>
    <definedName name="_Ctrl_49" hidden="1">#REF!</definedName>
    <definedName name="_Ctrl_5" localSheetId="3" hidden="1">'Bid Appraisal Template '!#REF!</definedName>
    <definedName name="_Ctrl_5" localSheetId="0" hidden="1">Introduction!$B$25</definedName>
    <definedName name="_Ctrl_5" localSheetId="1">#REF!</definedName>
    <definedName name="_Ctrl_5" localSheetId="4" hidden="1">'Sample Ts &amp; Cs'!#REF!</definedName>
    <definedName name="_Ctrl_5" localSheetId="2" hidden="1">#REF!</definedName>
    <definedName name="_Ctrl_5" localSheetId="5" hidden="1">'[1]RFP Specs Template'!#REF!</definedName>
    <definedName name="_Ctrl_5" hidden="1">#REF!</definedName>
    <definedName name="_Ctrl_50" localSheetId="3" hidden="1">#REF!</definedName>
    <definedName name="_Ctrl_50" localSheetId="0" hidden="1">#REF!</definedName>
    <definedName name="_Ctrl_50" localSheetId="1" hidden="1">#REF!</definedName>
    <definedName name="_Ctrl_50" localSheetId="4" hidden="1">#REF!</definedName>
    <definedName name="_Ctrl_50" localSheetId="2" hidden="1">'Supplier Ambition Assessment'!#REF!</definedName>
    <definedName name="_Ctrl_50" localSheetId="5" hidden="1">#REF!</definedName>
    <definedName name="_Ctrl_50" hidden="1">#REF!</definedName>
    <definedName name="_Ctrl_51" localSheetId="3" hidden="1">#REF!</definedName>
    <definedName name="_Ctrl_51" localSheetId="0" hidden="1">#REF!</definedName>
    <definedName name="_Ctrl_51" localSheetId="1" hidden="1">#REF!</definedName>
    <definedName name="_Ctrl_51" localSheetId="4" hidden="1">#REF!</definedName>
    <definedName name="_Ctrl_51" localSheetId="2" hidden="1">'Supplier Ambition Assessment'!#REF!</definedName>
    <definedName name="_Ctrl_51" localSheetId="5" hidden="1">#REF!</definedName>
    <definedName name="_Ctrl_51" hidden="1">#REF!</definedName>
    <definedName name="_Ctrl_52" localSheetId="3" hidden="1">#REF!</definedName>
    <definedName name="_Ctrl_52" localSheetId="0" hidden="1">#REF!</definedName>
    <definedName name="_Ctrl_52" localSheetId="1" hidden="1">#REF!</definedName>
    <definedName name="_Ctrl_52" localSheetId="4" hidden="1">#REF!</definedName>
    <definedName name="_Ctrl_52" localSheetId="2" hidden="1">#REF!</definedName>
    <definedName name="_Ctrl_52" localSheetId="5" hidden="1">#REF!</definedName>
    <definedName name="_Ctrl_52" hidden="1">#REF!</definedName>
    <definedName name="_Ctrl_526" localSheetId="3" hidden="1">#REF!</definedName>
    <definedName name="_Ctrl_526" localSheetId="1" hidden="1">#REF!</definedName>
    <definedName name="_Ctrl_526" hidden="1">#REF!</definedName>
    <definedName name="_Ctrl_53" localSheetId="3" hidden="1">#REF!</definedName>
    <definedName name="_Ctrl_53" localSheetId="0" hidden="1">#REF!</definedName>
    <definedName name="_Ctrl_53" localSheetId="1" hidden="1">#REF!</definedName>
    <definedName name="_Ctrl_53" localSheetId="4" hidden="1">#REF!</definedName>
    <definedName name="_Ctrl_53" localSheetId="2" hidden="1">#REF!</definedName>
    <definedName name="_Ctrl_53" localSheetId="5" hidden="1">#REF!</definedName>
    <definedName name="_Ctrl_53" hidden="1">#REF!</definedName>
    <definedName name="_Ctrl_534" localSheetId="3" hidden="1">#REF!</definedName>
    <definedName name="_Ctrl_534" localSheetId="1" hidden="1">#REF!</definedName>
    <definedName name="_Ctrl_534" hidden="1">#REF!</definedName>
    <definedName name="_Ctrl_536" localSheetId="3" hidden="1">#REF!</definedName>
    <definedName name="_Ctrl_536" localSheetId="1" hidden="1">#REF!</definedName>
    <definedName name="_Ctrl_536" hidden="1">#REF!</definedName>
    <definedName name="_Ctrl_538" localSheetId="3" hidden="1">#REF!</definedName>
    <definedName name="_Ctrl_538" localSheetId="1" hidden="1">#REF!</definedName>
    <definedName name="_Ctrl_538" hidden="1">#REF!</definedName>
    <definedName name="_Ctrl_54" localSheetId="3" hidden="1">#REF!</definedName>
    <definedName name="_Ctrl_54" localSheetId="0" hidden="1">#REF!</definedName>
    <definedName name="_Ctrl_54" localSheetId="1" hidden="1">#REF!</definedName>
    <definedName name="_Ctrl_54" localSheetId="4" hidden="1">#REF!</definedName>
    <definedName name="_Ctrl_54" localSheetId="2" hidden="1">#REF!</definedName>
    <definedName name="_Ctrl_54" localSheetId="5" hidden="1">#REF!</definedName>
    <definedName name="_Ctrl_54" hidden="1">#REF!</definedName>
    <definedName name="_Ctrl_540" localSheetId="3" hidden="1">#REF!</definedName>
    <definedName name="_Ctrl_540" localSheetId="1" hidden="1">#REF!</definedName>
    <definedName name="_Ctrl_540" hidden="1">#REF!</definedName>
    <definedName name="_Ctrl_541" localSheetId="3" hidden="1">#REF!</definedName>
    <definedName name="_Ctrl_541" localSheetId="1" hidden="1">#REF!</definedName>
    <definedName name="_Ctrl_541" hidden="1">#REF!</definedName>
    <definedName name="_Ctrl_542" localSheetId="3" hidden="1">#REF!</definedName>
    <definedName name="_Ctrl_542" localSheetId="1" hidden="1">#REF!</definedName>
    <definedName name="_Ctrl_542" hidden="1">#REF!</definedName>
    <definedName name="_Ctrl_543" localSheetId="3" hidden="1">#REF!</definedName>
    <definedName name="_Ctrl_543" localSheetId="1" hidden="1">#REF!</definedName>
    <definedName name="_Ctrl_543" hidden="1">#REF!</definedName>
    <definedName name="_Ctrl_544" localSheetId="3" hidden="1">#REF!</definedName>
    <definedName name="_Ctrl_544" localSheetId="1" hidden="1">#REF!</definedName>
    <definedName name="_Ctrl_544" hidden="1">#REF!</definedName>
    <definedName name="_Ctrl_545" localSheetId="3" hidden="1">[5]Water!#REF!</definedName>
    <definedName name="_Ctrl_545" localSheetId="1" hidden="1">[5]Water!#REF!</definedName>
    <definedName name="_Ctrl_545" hidden="1">[5]Water!#REF!</definedName>
    <definedName name="_Ctrl_546" localSheetId="3" hidden="1">[5]Water!#REF!</definedName>
    <definedName name="_Ctrl_546" localSheetId="1" hidden="1">[5]Water!#REF!</definedName>
    <definedName name="_Ctrl_546" hidden="1">[5]Water!#REF!</definedName>
    <definedName name="_Ctrl_547" localSheetId="3" hidden="1">[5]Water!#REF!</definedName>
    <definedName name="_Ctrl_547" localSheetId="1" hidden="1">[5]Water!#REF!</definedName>
    <definedName name="_Ctrl_547" hidden="1">[5]Water!#REF!</definedName>
    <definedName name="_Ctrl_548" localSheetId="3" hidden="1">[5]Water!#REF!</definedName>
    <definedName name="_Ctrl_548" localSheetId="1" hidden="1">[5]Water!#REF!</definedName>
    <definedName name="_Ctrl_548" hidden="1">[5]Water!#REF!</definedName>
    <definedName name="_Ctrl_549" hidden="1">[5]Water!#REF!</definedName>
    <definedName name="_Ctrl_55" localSheetId="3" hidden="1">#REF!</definedName>
    <definedName name="_Ctrl_55" localSheetId="0" hidden="1">#REF!</definedName>
    <definedName name="_Ctrl_55" localSheetId="1">#REF!</definedName>
    <definedName name="_Ctrl_55" localSheetId="4" hidden="1">#REF!</definedName>
    <definedName name="_Ctrl_55" localSheetId="2" hidden="1">#REF!</definedName>
    <definedName name="_Ctrl_55" localSheetId="5" hidden="1">#REF!</definedName>
    <definedName name="_Ctrl_55" hidden="1">#REF!</definedName>
    <definedName name="_Ctrl_550" localSheetId="3" hidden="1">[5]Water!#REF!</definedName>
    <definedName name="_Ctrl_550" localSheetId="1" hidden="1">[5]Water!#REF!</definedName>
    <definedName name="_Ctrl_550" hidden="1">[5]Water!#REF!</definedName>
    <definedName name="_Ctrl_551" localSheetId="3" hidden="1">[5]Water!#REF!</definedName>
    <definedName name="_Ctrl_551" localSheetId="1" hidden="1">[5]Water!#REF!</definedName>
    <definedName name="_Ctrl_551" hidden="1">[5]Water!#REF!</definedName>
    <definedName name="_Ctrl_552" localSheetId="3" hidden="1">[5]Water!#REF!</definedName>
    <definedName name="_Ctrl_552" localSheetId="1" hidden="1">[5]Water!#REF!</definedName>
    <definedName name="_Ctrl_552" hidden="1">[5]Water!#REF!</definedName>
    <definedName name="_Ctrl_553" localSheetId="3" hidden="1">[5]Water!#REF!</definedName>
    <definedName name="_Ctrl_553" localSheetId="1" hidden="1">[5]Water!#REF!</definedName>
    <definedName name="_Ctrl_553" hidden="1">[5]Water!#REF!</definedName>
    <definedName name="_Ctrl_555" localSheetId="3" hidden="1">#REF!</definedName>
    <definedName name="_Ctrl_555" localSheetId="1" hidden="1">#REF!</definedName>
    <definedName name="_Ctrl_555" hidden="1">#REF!</definedName>
    <definedName name="_Ctrl_557" localSheetId="3" hidden="1">[2]Energy!#REF!</definedName>
    <definedName name="_Ctrl_557" localSheetId="1" hidden="1">[3]Energy!#REF!</definedName>
    <definedName name="_Ctrl_557" hidden="1">[2]Energy!#REF!</definedName>
    <definedName name="_Ctrl_559" localSheetId="3" hidden="1">[5]Energy!#REF!</definedName>
    <definedName name="_Ctrl_559" localSheetId="1" hidden="1">[5]Energy!#REF!</definedName>
    <definedName name="_Ctrl_559" hidden="1">[5]Energy!#REF!</definedName>
    <definedName name="_Ctrl_56" localSheetId="3" hidden="1">#REF!</definedName>
    <definedName name="_Ctrl_56" localSheetId="0" hidden="1">#REF!</definedName>
    <definedName name="_Ctrl_56" localSheetId="1" hidden="1">#REF!</definedName>
    <definedName name="_Ctrl_56" localSheetId="4" hidden="1">#REF!</definedName>
    <definedName name="_Ctrl_56" localSheetId="2" hidden="1">#REF!</definedName>
    <definedName name="_Ctrl_56" localSheetId="5" hidden="1">#REF!</definedName>
    <definedName name="_Ctrl_56" hidden="1">#REF!</definedName>
    <definedName name="_Ctrl_560" localSheetId="3" hidden="1">[5]Energy!#REF!</definedName>
    <definedName name="_Ctrl_560" localSheetId="1" hidden="1">[5]Energy!#REF!</definedName>
    <definedName name="_Ctrl_560" hidden="1">[5]Energy!#REF!</definedName>
    <definedName name="_Ctrl_562" localSheetId="3" hidden="1">[2]Water!#REF!</definedName>
    <definedName name="_Ctrl_562" localSheetId="1" hidden="1">[3]Water!#REF!</definedName>
    <definedName name="_Ctrl_562" hidden="1">[2]Water!#REF!</definedName>
    <definedName name="_Ctrl_564" localSheetId="3" hidden="1">[2]Water!#REF!</definedName>
    <definedName name="_Ctrl_564" localSheetId="1" hidden="1">[3]Water!#REF!</definedName>
    <definedName name="_Ctrl_564" hidden="1">[2]Water!#REF!</definedName>
    <definedName name="_Ctrl_565" localSheetId="3" hidden="1">[2]Water!#REF!</definedName>
    <definedName name="_Ctrl_565" localSheetId="1" hidden="1">[3]Water!#REF!</definedName>
    <definedName name="_Ctrl_565" hidden="1">[2]Water!#REF!</definedName>
    <definedName name="_Ctrl_566" localSheetId="1" hidden="1">[3]Water!#REF!</definedName>
    <definedName name="_Ctrl_566" hidden="1">[2]Water!#REF!</definedName>
    <definedName name="_Ctrl_567" hidden="1">[5]Water!#REF!</definedName>
    <definedName name="_Ctrl_568" hidden="1">[5]Water!#REF!</definedName>
    <definedName name="_Ctrl_569" hidden="1">[5]Water!#REF!</definedName>
    <definedName name="_Ctrl_57" localSheetId="3" hidden="1">#REF!</definedName>
    <definedName name="_Ctrl_57" localSheetId="0" hidden="1">#REF!</definedName>
    <definedName name="_Ctrl_57" localSheetId="1" hidden="1">#REF!</definedName>
    <definedName name="_Ctrl_57" localSheetId="4" hidden="1">#REF!</definedName>
    <definedName name="_Ctrl_57" localSheetId="2" hidden="1">'Supplier Ambition Assessment'!#REF!</definedName>
    <definedName name="_Ctrl_57" localSheetId="5" hidden="1">#REF!</definedName>
    <definedName name="_Ctrl_57" hidden="1">#REF!</definedName>
    <definedName name="_Ctrl_570" localSheetId="3" hidden="1">[5]Energy!#REF!</definedName>
    <definedName name="_Ctrl_570" localSheetId="1" hidden="1">[5]Energy!#REF!</definedName>
    <definedName name="_Ctrl_570" hidden="1">[5]Energy!#REF!</definedName>
    <definedName name="_Ctrl_571" localSheetId="3" hidden="1">[5]Energy!#REF!</definedName>
    <definedName name="_Ctrl_571" localSheetId="1" hidden="1">[5]Energy!#REF!</definedName>
    <definedName name="_Ctrl_571" hidden="1">[5]Energy!#REF!</definedName>
    <definedName name="_Ctrl_572" localSheetId="3" hidden="1">[5]Energy!#REF!</definedName>
    <definedName name="_Ctrl_572" localSheetId="1" hidden="1">[5]Energy!#REF!</definedName>
    <definedName name="_Ctrl_572" hidden="1">[5]Energy!#REF!</definedName>
    <definedName name="_Ctrl_573" localSheetId="3" hidden="1">[5]Water!#REF!</definedName>
    <definedName name="_Ctrl_573" localSheetId="1" hidden="1">[5]Water!#REF!</definedName>
    <definedName name="_Ctrl_573" hidden="1">[5]Water!#REF!</definedName>
    <definedName name="_Ctrl_574" localSheetId="3" hidden="1">[5]Water!#REF!</definedName>
    <definedName name="_Ctrl_574" localSheetId="1" hidden="1">[5]Water!#REF!</definedName>
    <definedName name="_Ctrl_574" hidden="1">[5]Water!#REF!</definedName>
    <definedName name="_Ctrl_575" hidden="1">[5]Water!#REF!</definedName>
    <definedName name="_Ctrl_578" hidden="1">[5]Water!#REF!</definedName>
    <definedName name="_Ctrl_579" hidden="1">[5]Water!#REF!</definedName>
    <definedName name="_Ctrl_58" localSheetId="3" hidden="1">#REF!</definedName>
    <definedName name="_Ctrl_58" localSheetId="0" hidden="1">#REF!</definedName>
    <definedName name="_Ctrl_58" localSheetId="1" hidden="1">#REF!</definedName>
    <definedName name="_Ctrl_58" localSheetId="4" hidden="1">#REF!</definedName>
    <definedName name="_Ctrl_58" localSheetId="2" hidden="1">'Supplier Ambition Assessment'!#REF!</definedName>
    <definedName name="_Ctrl_58" localSheetId="5" hidden="1">#REF!</definedName>
    <definedName name="_Ctrl_58" hidden="1">#REF!</definedName>
    <definedName name="_Ctrl_580" localSheetId="3" hidden="1">[5]Energy!#REF!</definedName>
    <definedName name="_Ctrl_580" localSheetId="1" hidden="1">[5]Energy!#REF!</definedName>
    <definedName name="_Ctrl_580" hidden="1">[5]Energy!#REF!</definedName>
    <definedName name="_Ctrl_581" localSheetId="3" hidden="1">[5]Energy!#REF!</definedName>
    <definedName name="_Ctrl_581" localSheetId="1" hidden="1">[5]Energy!#REF!</definedName>
    <definedName name="_Ctrl_581" hidden="1">[5]Energy!#REF!</definedName>
    <definedName name="_Ctrl_582" localSheetId="3" hidden="1">#REF!</definedName>
    <definedName name="_Ctrl_582" localSheetId="1" hidden="1">'Sample Product Specs '!#REF!</definedName>
    <definedName name="_Ctrl_582" hidden="1">#REF!</definedName>
    <definedName name="_Ctrl_583" localSheetId="3" hidden="1">#REF!</definedName>
    <definedName name="_Ctrl_583" localSheetId="1" hidden="1">'Sample Product Specs '!#REF!</definedName>
    <definedName name="_Ctrl_583" hidden="1">#REF!</definedName>
    <definedName name="_Ctrl_584" localSheetId="3" hidden="1">#REF!</definedName>
    <definedName name="_Ctrl_584" localSheetId="1" hidden="1">'Sample Product Specs '!#REF!</definedName>
    <definedName name="_Ctrl_584" hidden="1">#REF!</definedName>
    <definedName name="_Ctrl_585" localSheetId="3" hidden="1">#REF!</definedName>
    <definedName name="_Ctrl_585" localSheetId="1" hidden="1">'Sample Product Specs '!#REF!</definedName>
    <definedName name="_Ctrl_585" hidden="1">#REF!</definedName>
    <definedName name="_Ctrl_586" localSheetId="3" hidden="1">#REF!</definedName>
    <definedName name="_Ctrl_586" localSheetId="1" hidden="1">'Sample Product Specs '!#REF!</definedName>
    <definedName name="_Ctrl_586" hidden="1">#REF!</definedName>
    <definedName name="_Ctrl_587" localSheetId="3" hidden="1">#REF!</definedName>
    <definedName name="_Ctrl_587" localSheetId="1" hidden="1">'Sample Product Specs '!#REF!</definedName>
    <definedName name="_Ctrl_587" hidden="1">#REF!</definedName>
    <definedName name="_Ctrl_588" localSheetId="3" hidden="1">#REF!</definedName>
    <definedName name="_Ctrl_588" localSheetId="1" hidden="1">'Sample Product Specs '!#REF!</definedName>
    <definedName name="_Ctrl_588" hidden="1">#REF!</definedName>
    <definedName name="_Ctrl_589" localSheetId="3" hidden="1">#REF!</definedName>
    <definedName name="_Ctrl_589" localSheetId="1" hidden="1">'Sample Product Specs '!#REF!</definedName>
    <definedName name="_Ctrl_589" hidden="1">#REF!</definedName>
    <definedName name="_Ctrl_59" localSheetId="3" hidden="1">#REF!</definedName>
    <definedName name="_Ctrl_59" localSheetId="0" hidden="1">#REF!</definedName>
    <definedName name="_Ctrl_59" localSheetId="1" hidden="1">#REF!</definedName>
    <definedName name="_Ctrl_59" localSheetId="4" hidden="1">#REF!</definedName>
    <definedName name="_Ctrl_59" localSheetId="2" hidden="1">'Supplier Ambition Assessment'!#REF!</definedName>
    <definedName name="_Ctrl_59" localSheetId="5" hidden="1">#REF!</definedName>
    <definedName name="_Ctrl_59" hidden="1">#REF!</definedName>
    <definedName name="_Ctrl_590" localSheetId="3" hidden="1">#REF!</definedName>
    <definedName name="_Ctrl_590" localSheetId="1" hidden="1">'Sample Product Specs '!#REF!</definedName>
    <definedName name="_Ctrl_590" hidden="1">#REF!</definedName>
    <definedName name="_Ctrl_591" localSheetId="3" hidden="1">#REF!</definedName>
    <definedName name="_Ctrl_591" localSheetId="1" hidden="1">'Sample Product Specs '!#REF!</definedName>
    <definedName name="_Ctrl_591" hidden="1">#REF!</definedName>
    <definedName name="_Ctrl_593" localSheetId="3" hidden="1">'[5]GHG Emissions'!#REF!</definedName>
    <definedName name="_Ctrl_593" localSheetId="1" hidden="1">'[5]GHG Emissions'!#REF!</definedName>
    <definedName name="_Ctrl_593" hidden="1">'[5]GHG Emissions'!#REF!</definedName>
    <definedName name="_Ctrl_6" localSheetId="3" hidden="1">'Bid Appraisal Template '!#REF!</definedName>
    <definedName name="_Ctrl_6" localSheetId="0" hidden="1">Introduction!#REF!</definedName>
    <definedName name="_Ctrl_6" localSheetId="1">#REF!</definedName>
    <definedName name="_Ctrl_6" localSheetId="4" hidden="1">'Sample Ts &amp; Cs'!#REF!</definedName>
    <definedName name="_Ctrl_6" localSheetId="2" hidden="1">#REF!</definedName>
    <definedName name="_Ctrl_6" localSheetId="5" hidden="1">'[1]RFP Specs Template'!#REF!</definedName>
    <definedName name="_Ctrl_6" hidden="1">#REF!</definedName>
    <definedName name="_Ctrl_60" localSheetId="3" hidden="1">#REF!</definedName>
    <definedName name="_Ctrl_60" localSheetId="0" hidden="1">#REF!</definedName>
    <definedName name="_Ctrl_60" localSheetId="1">'Sample Product Specs '!#REF!</definedName>
    <definedName name="_Ctrl_60" localSheetId="4" hidden="1">#REF!</definedName>
    <definedName name="_Ctrl_60" localSheetId="2" hidden="1">#REF!</definedName>
    <definedName name="_Ctrl_60" localSheetId="5" hidden="1">#REF!</definedName>
    <definedName name="_Ctrl_60" hidden="1">#REF!</definedName>
    <definedName name="_Ctrl_602" localSheetId="3" hidden="1">'[2]GHG Emissions'!#REF!</definedName>
    <definedName name="_Ctrl_602" localSheetId="1" hidden="1">'[3]GHG Emissions'!#REF!</definedName>
    <definedName name="_Ctrl_602" hidden="1">'[2]GHG Emissions'!#REF!</definedName>
    <definedName name="_Ctrl_61" localSheetId="3" hidden="1">#REF!</definedName>
    <definedName name="_Ctrl_61" localSheetId="0" hidden="1">#REF!</definedName>
    <definedName name="_Ctrl_61" localSheetId="1">#REF!</definedName>
    <definedName name="_Ctrl_61" localSheetId="4" hidden="1">#REF!</definedName>
    <definedName name="_Ctrl_61" localSheetId="2" hidden="1">#REF!</definedName>
    <definedName name="_Ctrl_61" localSheetId="5" hidden="1">#REF!</definedName>
    <definedName name="_Ctrl_61" hidden="1">#REF!</definedName>
    <definedName name="_Ctrl_611" localSheetId="3" hidden="1">'[5]GHG Emissions'!#REF!</definedName>
    <definedName name="_Ctrl_611" localSheetId="1" hidden="1">'[5]GHG Emissions'!#REF!</definedName>
    <definedName name="_Ctrl_611" hidden="1">'[5]GHG Emissions'!#REF!</definedName>
    <definedName name="_Ctrl_612" localSheetId="3" hidden="1">'[5]GHG Emissions'!#REF!</definedName>
    <definedName name="_Ctrl_612" localSheetId="1" hidden="1">'[5]GHG Emissions'!#REF!</definedName>
    <definedName name="_Ctrl_612" hidden="1">'[5]GHG Emissions'!#REF!</definedName>
    <definedName name="_Ctrl_613" localSheetId="3" hidden="1">'[5]GHG Emissions'!#REF!</definedName>
    <definedName name="_Ctrl_613" localSheetId="1" hidden="1">'[5]GHG Emissions'!#REF!</definedName>
    <definedName name="_Ctrl_613" hidden="1">'[5]GHG Emissions'!#REF!</definedName>
    <definedName name="_Ctrl_614" localSheetId="3" hidden="1">'[5]GHG Emissions'!#REF!</definedName>
    <definedName name="_Ctrl_614" localSheetId="1" hidden="1">'[5]GHG Emissions'!#REF!</definedName>
    <definedName name="_Ctrl_614" hidden="1">'[5]GHG Emissions'!#REF!</definedName>
    <definedName name="_Ctrl_615" hidden="1">'[5]GHG Emissions'!#REF!</definedName>
    <definedName name="_Ctrl_616" hidden="1">'[5]GHG Emissions'!#REF!</definedName>
    <definedName name="_Ctrl_619" localSheetId="1" hidden="1">'[3]Non-GHG Emissions'!#REF!</definedName>
    <definedName name="_Ctrl_619" hidden="1">'[2]Non-GHG Emissions'!#REF!</definedName>
    <definedName name="_Ctrl_62" localSheetId="3" hidden="1">#REF!</definedName>
    <definedName name="_Ctrl_62" localSheetId="0" hidden="1">#REF!</definedName>
    <definedName name="_Ctrl_62" localSheetId="1">'Sample Product Specs '!#REF!</definedName>
    <definedName name="_Ctrl_62" localSheetId="4" hidden="1">#REF!</definedName>
    <definedName name="_Ctrl_62" localSheetId="2" hidden="1">#REF!</definedName>
    <definedName name="_Ctrl_62" localSheetId="5" hidden="1">#REF!</definedName>
    <definedName name="_Ctrl_62" hidden="1">#REF!</definedName>
    <definedName name="_Ctrl_621" localSheetId="3" hidden="1">'[2]Non-GHG Emissions'!#REF!</definedName>
    <definedName name="_Ctrl_621" localSheetId="1" hidden="1">'[3]Non-GHG Emissions'!#REF!</definedName>
    <definedName name="_Ctrl_621" hidden="1">'[2]Non-GHG Emissions'!#REF!</definedName>
    <definedName name="_Ctrl_623" localSheetId="3" hidden="1">'[2]Non-GHG Emissions'!#REF!</definedName>
    <definedName name="_Ctrl_623" localSheetId="1" hidden="1">'[3]Non-GHG Emissions'!#REF!</definedName>
    <definedName name="_Ctrl_623" hidden="1">'[2]Non-GHG Emissions'!#REF!</definedName>
    <definedName name="_Ctrl_625" localSheetId="3" hidden="1">'[5]Non-GHG Emissions'!#REF!</definedName>
    <definedName name="_Ctrl_625" localSheetId="1" hidden="1">'[5]Non-GHG Emissions'!#REF!</definedName>
    <definedName name="_Ctrl_625" hidden="1">'[5]Non-GHG Emissions'!#REF!</definedName>
    <definedName name="_Ctrl_626" localSheetId="3" hidden="1">'[5]Non-GHG Emissions'!#REF!</definedName>
    <definedName name="_Ctrl_626" localSheetId="1" hidden="1">'[5]Non-GHG Emissions'!#REF!</definedName>
    <definedName name="_Ctrl_626" hidden="1">'[5]Non-GHG Emissions'!#REF!</definedName>
    <definedName name="_Ctrl_627" hidden="1">'[5]Non-GHG Emissions'!#REF!</definedName>
    <definedName name="_Ctrl_628" hidden="1">'[5]Non-GHG Emissions'!#REF!</definedName>
    <definedName name="_Ctrl_629" hidden="1">'[5]Non-GHG Emissions'!#REF!</definedName>
    <definedName name="_Ctrl_63" localSheetId="3" hidden="1">#REF!</definedName>
    <definedName name="_Ctrl_63" localSheetId="0" hidden="1">#REF!</definedName>
    <definedName name="_Ctrl_63" localSheetId="1">#REF!</definedName>
    <definedName name="_Ctrl_63" localSheetId="4" hidden="1">#REF!</definedName>
    <definedName name="_Ctrl_63" localSheetId="2" hidden="1">#REF!</definedName>
    <definedName name="_Ctrl_63" localSheetId="5" hidden="1">#REF!</definedName>
    <definedName name="_Ctrl_63" hidden="1">#REF!</definedName>
    <definedName name="_Ctrl_630" localSheetId="3" hidden="1">'[5]Non-GHG Emissions'!#REF!</definedName>
    <definedName name="_Ctrl_630" localSheetId="1" hidden="1">'[5]Non-GHG Emissions'!#REF!</definedName>
    <definedName name="_Ctrl_630" hidden="1">'[5]Non-GHG Emissions'!#REF!</definedName>
    <definedName name="_Ctrl_631" localSheetId="3" hidden="1">'[5]Non-GHG Emissions'!#REF!</definedName>
    <definedName name="_Ctrl_631" localSheetId="1" hidden="1">'[5]Non-GHG Emissions'!#REF!</definedName>
    <definedName name="_Ctrl_631" hidden="1">'[5]Non-GHG Emissions'!#REF!</definedName>
    <definedName name="_Ctrl_634" localSheetId="3" hidden="1">[2]Waste!#REF!</definedName>
    <definedName name="_Ctrl_634" localSheetId="1" hidden="1">[3]Waste!#REF!</definedName>
    <definedName name="_Ctrl_634" hidden="1">[2]Waste!#REF!</definedName>
    <definedName name="_Ctrl_636" localSheetId="3" hidden="1">[5]Energy!#REF!</definedName>
    <definedName name="_Ctrl_636" localSheetId="1" hidden="1">[5]Energy!#REF!</definedName>
    <definedName name="_Ctrl_636" hidden="1">[5]Energy!#REF!</definedName>
    <definedName name="_Ctrl_637" hidden="1">[5]Energy!#REF!</definedName>
    <definedName name="_Ctrl_638" localSheetId="1" hidden="1">'[3]GHG Emissions'!#REF!</definedName>
    <definedName name="_Ctrl_638" hidden="1">'[2]GHG Emissions'!#REF!</definedName>
    <definedName name="_Ctrl_64" localSheetId="3" hidden="1">#REF!</definedName>
    <definedName name="_Ctrl_64" localSheetId="0" hidden="1">#REF!</definedName>
    <definedName name="_Ctrl_64" localSheetId="1" hidden="1">#REF!</definedName>
    <definedName name="_Ctrl_64" localSheetId="4" hidden="1">#REF!</definedName>
    <definedName name="_Ctrl_64" localSheetId="2" hidden="1">#REF!</definedName>
    <definedName name="_Ctrl_64" localSheetId="5" hidden="1">#REF!</definedName>
    <definedName name="_Ctrl_64" hidden="1">#REF!</definedName>
    <definedName name="_Ctrl_640" localSheetId="3" hidden="1">'[5]GHG Emissions'!#REF!</definedName>
    <definedName name="_Ctrl_640" localSheetId="1" hidden="1">'[5]GHG Emissions'!#REF!</definedName>
    <definedName name="_Ctrl_640" hidden="1">'[5]GHG Emissions'!#REF!</definedName>
    <definedName name="_Ctrl_642" localSheetId="3" hidden="1">'[5]GHG Emissions'!#REF!</definedName>
    <definedName name="_Ctrl_642" localSheetId="1" hidden="1">'[5]GHG Emissions'!#REF!</definedName>
    <definedName name="_Ctrl_642" hidden="1">'[5]GHG Emissions'!#REF!</definedName>
    <definedName name="_Ctrl_643" localSheetId="3" hidden="1">'[5]GHG Emissions'!#REF!</definedName>
    <definedName name="_Ctrl_643" localSheetId="1" hidden="1">'[5]GHG Emissions'!#REF!</definedName>
    <definedName name="_Ctrl_643" hidden="1">'[5]GHG Emissions'!#REF!</definedName>
    <definedName name="_Ctrl_644" localSheetId="3" hidden="1">'[5]GHG Emissions'!#REF!</definedName>
    <definedName name="_Ctrl_644" localSheetId="1" hidden="1">'[5]GHG Emissions'!#REF!</definedName>
    <definedName name="_Ctrl_644" hidden="1">'[5]GHG Emissions'!#REF!</definedName>
    <definedName name="_Ctrl_647" hidden="1">'[5]GHG Emissions'!#REF!</definedName>
    <definedName name="_Ctrl_648" hidden="1">[5]Waste!#REF!</definedName>
    <definedName name="_Ctrl_65" localSheetId="3" hidden="1">#REF!</definedName>
    <definedName name="_Ctrl_65" localSheetId="0" hidden="1">#REF!</definedName>
    <definedName name="_Ctrl_65" localSheetId="1" hidden="1">#REF!</definedName>
    <definedName name="_Ctrl_65" localSheetId="4" hidden="1">#REF!</definedName>
    <definedName name="_Ctrl_65" localSheetId="2" hidden="1">#REF!</definedName>
    <definedName name="_Ctrl_65" localSheetId="5" hidden="1">#REF!</definedName>
    <definedName name="_Ctrl_65" hidden="1">#REF!</definedName>
    <definedName name="_Ctrl_650" localSheetId="3" hidden="1">'[5]GHG Emissions'!#REF!</definedName>
    <definedName name="_Ctrl_650" localSheetId="1" hidden="1">'[5]GHG Emissions'!#REF!</definedName>
    <definedName name="_Ctrl_650" hidden="1">'[5]GHG Emissions'!#REF!</definedName>
    <definedName name="_Ctrl_652" localSheetId="3" hidden="1">'[5]GHG Emissions'!#REF!</definedName>
    <definedName name="_Ctrl_652" localSheetId="1" hidden="1">'[5]GHG Emissions'!#REF!</definedName>
    <definedName name="_Ctrl_652" hidden="1">'[5]GHG Emissions'!#REF!</definedName>
    <definedName name="_Ctrl_654" localSheetId="3" hidden="1">'[5]GHG Emissions'!#REF!</definedName>
    <definedName name="_Ctrl_654" localSheetId="1" hidden="1">'[5]GHG Emissions'!#REF!</definedName>
    <definedName name="_Ctrl_654" hidden="1">'[5]GHG Emissions'!#REF!</definedName>
    <definedName name="_Ctrl_655" localSheetId="3" hidden="1">[2]Waste!#REF!</definedName>
    <definedName name="_Ctrl_655" localSheetId="1" hidden="1">[3]Waste!#REF!</definedName>
    <definedName name="_Ctrl_655" hidden="1">[2]Waste!#REF!</definedName>
    <definedName name="_Ctrl_659" localSheetId="1" hidden="1">[3]Waste!#REF!</definedName>
    <definedName name="_Ctrl_659" hidden="1">[2]Waste!#REF!</definedName>
    <definedName name="_Ctrl_66" localSheetId="3" hidden="1">#REF!</definedName>
    <definedName name="_Ctrl_66" localSheetId="0" hidden="1">#REF!</definedName>
    <definedName name="_Ctrl_66" localSheetId="1" hidden="1">#REF!</definedName>
    <definedName name="_Ctrl_66" localSheetId="4" hidden="1">#REF!</definedName>
    <definedName name="_Ctrl_66" localSheetId="2" hidden="1">#REF!</definedName>
    <definedName name="_Ctrl_66" localSheetId="5" hidden="1">#REF!</definedName>
    <definedName name="_Ctrl_66" hidden="1">#REF!</definedName>
    <definedName name="_Ctrl_661" localSheetId="3" hidden="1">[2]Waste!#REF!</definedName>
    <definedName name="_Ctrl_661" localSheetId="1" hidden="1">[3]Waste!#REF!</definedName>
    <definedName name="_Ctrl_661" hidden="1">[2]Waste!#REF!</definedName>
    <definedName name="_Ctrl_665" localSheetId="3" hidden="1">[5]Waste!#REF!</definedName>
    <definedName name="_Ctrl_665" localSheetId="1" hidden="1">[5]Waste!#REF!</definedName>
    <definedName name="_Ctrl_665" hidden="1">[5]Waste!#REF!</definedName>
    <definedName name="_Ctrl_666" localSheetId="3" hidden="1">[5]Waste!#REF!</definedName>
    <definedName name="_Ctrl_666" localSheetId="1" hidden="1">[5]Waste!#REF!</definedName>
    <definedName name="_Ctrl_666" hidden="1">[5]Waste!#REF!</definedName>
    <definedName name="_Ctrl_667" localSheetId="3" hidden="1">[5]Waste!#REF!</definedName>
    <definedName name="_Ctrl_667" localSheetId="1" hidden="1">[5]Waste!#REF!</definedName>
    <definedName name="_Ctrl_667" hidden="1">[5]Waste!#REF!</definedName>
    <definedName name="_Ctrl_668" hidden="1">[5]Waste!#REF!</definedName>
    <definedName name="_Ctrl_669" hidden="1">[5]Waste!#REF!</definedName>
    <definedName name="_Ctrl_67" localSheetId="3" hidden="1">#REF!</definedName>
    <definedName name="_Ctrl_67" localSheetId="0" hidden="1">#REF!</definedName>
    <definedName name="_Ctrl_67" localSheetId="1" hidden="1">#REF!</definedName>
    <definedName name="_Ctrl_67" localSheetId="4" hidden="1">#REF!</definedName>
    <definedName name="_Ctrl_67" localSheetId="2" hidden="1">#REF!</definedName>
    <definedName name="_Ctrl_67" localSheetId="5" hidden="1">#REF!</definedName>
    <definedName name="_Ctrl_67" hidden="1">#REF!</definedName>
    <definedName name="_Ctrl_670" localSheetId="3" hidden="1">[5]Waste!#REF!</definedName>
    <definedName name="_Ctrl_670" localSheetId="1" hidden="1">[5]Waste!#REF!</definedName>
    <definedName name="_Ctrl_670" hidden="1">[5]Waste!#REF!</definedName>
    <definedName name="_Ctrl_674" localSheetId="3" hidden="1">[5]Encroachment!#REF!</definedName>
    <definedName name="_Ctrl_674" localSheetId="1" hidden="1">[5]Encroachment!#REF!</definedName>
    <definedName name="_Ctrl_674" hidden="1">[5]Encroachment!#REF!</definedName>
    <definedName name="_Ctrl_675" localSheetId="3" hidden="1">[5]Encroachment!#REF!</definedName>
    <definedName name="_Ctrl_675" localSheetId="1" hidden="1">[5]Encroachment!#REF!</definedName>
    <definedName name="_Ctrl_675" hidden="1">[5]Encroachment!#REF!</definedName>
    <definedName name="_Ctrl_676" localSheetId="3" hidden="1">[5]Encroachment!#REF!</definedName>
    <definedName name="_Ctrl_676" localSheetId="1" hidden="1">[5]Encroachment!#REF!</definedName>
    <definedName name="_Ctrl_676" hidden="1">[5]Encroachment!#REF!</definedName>
    <definedName name="_Ctrl_677" hidden="1">[5]Encroachment!#REF!</definedName>
    <definedName name="_Ctrl_678" hidden="1">[5]Encroachment!#REF!</definedName>
    <definedName name="_Ctrl_679" hidden="1">[5]Encroachment!#REF!</definedName>
    <definedName name="_Ctrl_68" localSheetId="3" hidden="1">#REF!</definedName>
    <definedName name="_Ctrl_68" localSheetId="0" hidden="1">#REF!</definedName>
    <definedName name="_Ctrl_68" localSheetId="1">#REF!</definedName>
    <definedName name="_Ctrl_68" localSheetId="4" hidden="1">#REF!</definedName>
    <definedName name="_Ctrl_68" localSheetId="2" hidden="1">#REF!</definedName>
    <definedName name="_Ctrl_68" localSheetId="5" hidden="1">#REF!</definedName>
    <definedName name="_Ctrl_68" hidden="1">#REF!</definedName>
    <definedName name="_Ctrl_680" localSheetId="3" hidden="1">[5]Encroachment!#REF!</definedName>
    <definedName name="_Ctrl_680" localSheetId="1" hidden="1">[5]Encroachment!#REF!</definedName>
    <definedName name="_Ctrl_680" hidden="1">[5]Encroachment!#REF!</definedName>
    <definedName name="_Ctrl_681" localSheetId="3" hidden="1">[5]Encroachment!#REF!</definedName>
    <definedName name="_Ctrl_681" localSheetId="1" hidden="1">[5]Encroachment!#REF!</definedName>
    <definedName name="_Ctrl_681" hidden="1">[5]Encroachment!#REF!</definedName>
    <definedName name="_Ctrl_682" localSheetId="3" hidden="1">[5]Encroachment!#REF!</definedName>
    <definedName name="_Ctrl_682" localSheetId="1" hidden="1">[5]Encroachment!#REF!</definedName>
    <definedName name="_Ctrl_682" hidden="1">[5]Encroachment!#REF!</definedName>
    <definedName name="_Ctrl_683" localSheetId="3" hidden="1">[5]Encroachment!#REF!</definedName>
    <definedName name="_Ctrl_683" localSheetId="1" hidden="1">[5]Encroachment!#REF!</definedName>
    <definedName name="_Ctrl_683" hidden="1">[5]Encroachment!#REF!</definedName>
    <definedName name="_Ctrl_684" hidden="1">'[5]GHG Emissions'!#REF!</definedName>
    <definedName name="_Ctrl_686" hidden="1">[5]Encroachment!#REF!</definedName>
    <definedName name="_Ctrl_687" hidden="1">[5]Encroachment!#REF!</definedName>
    <definedName name="_Ctrl_688" hidden="1">[5]Encroachment!#REF!</definedName>
    <definedName name="_Ctrl_689" hidden="1">[5]Encroachment!#REF!</definedName>
    <definedName name="_Ctrl_69" localSheetId="3" hidden="1">#REF!</definedName>
    <definedName name="_Ctrl_69" localSheetId="0" hidden="1">#REF!</definedName>
    <definedName name="_Ctrl_69" localSheetId="1">#REF!</definedName>
    <definedName name="_Ctrl_69" localSheetId="4" hidden="1">#REF!</definedName>
    <definedName name="_Ctrl_69" localSheetId="2" hidden="1">#REF!</definedName>
    <definedName name="_Ctrl_69" localSheetId="5" hidden="1">#REF!</definedName>
    <definedName name="_Ctrl_69" hidden="1">#REF!</definedName>
    <definedName name="_Ctrl_690" localSheetId="3" hidden="1">[5]Encroachment!#REF!</definedName>
    <definedName name="_Ctrl_690" localSheetId="1" hidden="1">[5]Encroachment!#REF!</definedName>
    <definedName name="_Ctrl_690" hidden="1">[5]Encroachment!#REF!</definedName>
    <definedName name="_Ctrl_691" localSheetId="3" hidden="1">[5]Encroachment!#REF!</definedName>
    <definedName name="_Ctrl_691" localSheetId="1" hidden="1">[5]Encroachment!#REF!</definedName>
    <definedName name="_Ctrl_691" hidden="1">[5]Encroachment!#REF!</definedName>
    <definedName name="_Ctrl_692" localSheetId="3" hidden="1">[5]Encroachment!#REF!</definedName>
    <definedName name="_Ctrl_692" localSheetId="1" hidden="1">[5]Encroachment!#REF!</definedName>
    <definedName name="_Ctrl_692" hidden="1">[5]Encroachment!#REF!</definedName>
    <definedName name="_Ctrl_693" localSheetId="3" hidden="1">[5]Encroachment!#REF!</definedName>
    <definedName name="_Ctrl_693" localSheetId="1" hidden="1">[5]Encroachment!#REF!</definedName>
    <definedName name="_Ctrl_693" hidden="1">[5]Encroachment!#REF!</definedName>
    <definedName name="_Ctrl_7" localSheetId="3" hidden="1">'Bid Appraisal Template '!#REF!</definedName>
    <definedName name="_Ctrl_7" localSheetId="0" hidden="1">Introduction!#REF!</definedName>
    <definedName name="_Ctrl_7" localSheetId="1">#REF!</definedName>
    <definedName name="_Ctrl_7" localSheetId="4" hidden="1">'Sample Ts &amp; Cs'!#REF!</definedName>
    <definedName name="_Ctrl_7" localSheetId="2" hidden="1">'Supplier Ambition Assessment'!#REF!</definedName>
    <definedName name="_Ctrl_7" localSheetId="5" hidden="1">'[1]RFP Specs Template'!#REF!</definedName>
    <definedName name="_Ctrl_7" hidden="1">#REF!</definedName>
    <definedName name="_Ctrl_70" localSheetId="3" hidden="1">#REF!</definedName>
    <definedName name="_Ctrl_70" localSheetId="0" hidden="1">#REF!</definedName>
    <definedName name="_Ctrl_70" localSheetId="1">#REF!</definedName>
    <definedName name="_Ctrl_70" localSheetId="4" hidden="1">#REF!</definedName>
    <definedName name="_Ctrl_70" localSheetId="2" hidden="1">#REF!</definedName>
    <definedName name="_Ctrl_70" localSheetId="5" hidden="1">#REF!</definedName>
    <definedName name="_Ctrl_70" hidden="1">#REF!</definedName>
    <definedName name="_Ctrl_700" localSheetId="3" hidden="1">[2]Diversity!#REF!</definedName>
    <definedName name="_Ctrl_700" localSheetId="1" hidden="1">[3]Discrimination!#REF!</definedName>
    <definedName name="_Ctrl_700" hidden="1">[2]Diversity!#REF!</definedName>
    <definedName name="_Ctrl_703" localSheetId="3" hidden="1">#REF!</definedName>
    <definedName name="_Ctrl_703" localSheetId="1" hidden="1">#REF!</definedName>
    <definedName name="_Ctrl_703" hidden="1">#REF!</definedName>
    <definedName name="_Ctrl_704" localSheetId="3" hidden="1">#REF!</definedName>
    <definedName name="_Ctrl_704" localSheetId="1" hidden="1">#REF!</definedName>
    <definedName name="_Ctrl_704" hidden="1">#REF!</definedName>
    <definedName name="_Ctrl_705" localSheetId="3" hidden="1">#REF!</definedName>
    <definedName name="_Ctrl_705" localSheetId="1" hidden="1">#REF!</definedName>
    <definedName name="_Ctrl_705" hidden="1">#REF!</definedName>
    <definedName name="_Ctrl_706" localSheetId="3" hidden="1">#REF!</definedName>
    <definedName name="_Ctrl_706" localSheetId="1" hidden="1">#REF!</definedName>
    <definedName name="_Ctrl_706" hidden="1">#REF!</definedName>
    <definedName name="_Ctrl_707" localSheetId="3" hidden="1">#REF!</definedName>
    <definedName name="_Ctrl_707" localSheetId="1" hidden="1">#REF!</definedName>
    <definedName name="_Ctrl_707" hidden="1">#REF!</definedName>
    <definedName name="_Ctrl_708" localSheetId="3" hidden="1">#REF!</definedName>
    <definedName name="_Ctrl_708" localSheetId="1" hidden="1">#REF!</definedName>
    <definedName name="_Ctrl_708" hidden="1">#REF!</definedName>
    <definedName name="_Ctrl_709" localSheetId="3" hidden="1">#REF!</definedName>
    <definedName name="_Ctrl_709" localSheetId="1" hidden="1">#REF!</definedName>
    <definedName name="_Ctrl_709" hidden="1">#REF!</definedName>
    <definedName name="_Ctrl_71" localSheetId="3" hidden="1">#REF!</definedName>
    <definedName name="_Ctrl_71" localSheetId="0" hidden="1">#REF!</definedName>
    <definedName name="_Ctrl_71" localSheetId="1" hidden="1">#REF!</definedName>
    <definedName name="_Ctrl_71" localSheetId="4" hidden="1">#REF!</definedName>
    <definedName name="_Ctrl_71" localSheetId="2" hidden="1">'Supplier Ambition Assessment'!#REF!</definedName>
    <definedName name="_Ctrl_71" localSheetId="5" hidden="1">#REF!</definedName>
    <definedName name="_Ctrl_71" hidden="1">#REF!</definedName>
    <definedName name="_Ctrl_710" localSheetId="3" hidden="1">'[5]Taxes &amp; Donations'!#REF!</definedName>
    <definedName name="_Ctrl_710" localSheetId="1" hidden="1">'[5]Taxes &amp; Donations'!#REF!</definedName>
    <definedName name="_Ctrl_710" hidden="1">'[5]Taxes &amp; Donations'!#REF!</definedName>
    <definedName name="_Ctrl_711" localSheetId="3" hidden="1">'[5]Taxes &amp; Donations'!#REF!</definedName>
    <definedName name="_Ctrl_711" localSheetId="1" hidden="1">'[5]Taxes &amp; Donations'!#REF!</definedName>
    <definedName name="_Ctrl_711" hidden="1">'[5]Taxes &amp; Donations'!#REF!</definedName>
    <definedName name="_Ctrl_712" localSheetId="3" hidden="1">#REF!</definedName>
    <definedName name="_Ctrl_712" localSheetId="1" hidden="1">#REF!</definedName>
    <definedName name="_Ctrl_712" hidden="1">#REF!</definedName>
    <definedName name="_Ctrl_713" localSheetId="3" hidden="1">#REF!</definedName>
    <definedName name="_Ctrl_713" localSheetId="1" hidden="1">#REF!</definedName>
    <definedName name="_Ctrl_713" hidden="1">#REF!</definedName>
    <definedName name="_Ctrl_714" localSheetId="3" hidden="1">#REF!</definedName>
    <definedName name="_Ctrl_714" localSheetId="1" hidden="1">#REF!</definedName>
    <definedName name="_Ctrl_714" hidden="1">#REF!</definedName>
    <definedName name="_Ctrl_715" localSheetId="3" hidden="1">#REF!</definedName>
    <definedName name="_Ctrl_715" localSheetId="1" hidden="1">#REF!</definedName>
    <definedName name="_Ctrl_715" hidden="1">#REF!</definedName>
    <definedName name="_Ctrl_716" localSheetId="3" hidden="1">#REF!</definedName>
    <definedName name="_Ctrl_716" localSheetId="1" hidden="1">#REF!</definedName>
    <definedName name="_Ctrl_716" hidden="1">#REF!</definedName>
    <definedName name="_Ctrl_718" localSheetId="3" hidden="1">#REF!</definedName>
    <definedName name="_Ctrl_718" localSheetId="1" hidden="1">#REF!</definedName>
    <definedName name="_Ctrl_718" hidden="1">#REF!</definedName>
    <definedName name="_Ctrl_719" localSheetId="3" hidden="1">#REF!</definedName>
    <definedName name="_Ctrl_719" localSheetId="1" hidden="1">#REF!</definedName>
    <definedName name="_Ctrl_719" hidden="1">#REF!</definedName>
    <definedName name="_Ctrl_72" localSheetId="3" hidden="1">#REF!</definedName>
    <definedName name="_Ctrl_72" localSheetId="0" hidden="1">#REF!</definedName>
    <definedName name="_Ctrl_72" localSheetId="1" hidden="1">#REF!</definedName>
    <definedName name="_Ctrl_72" localSheetId="4" hidden="1">#REF!</definedName>
    <definedName name="_Ctrl_72" localSheetId="2" hidden="1">#REF!</definedName>
    <definedName name="_Ctrl_72" localSheetId="5" hidden="1">#REF!</definedName>
    <definedName name="_Ctrl_72" hidden="1">#REF!</definedName>
    <definedName name="_Ctrl_720" localSheetId="3" hidden="1">#REF!</definedName>
    <definedName name="_Ctrl_720" localSheetId="1" hidden="1">#REF!</definedName>
    <definedName name="_Ctrl_720" hidden="1">#REF!</definedName>
    <definedName name="_Ctrl_721" localSheetId="3" hidden="1">#REF!</definedName>
    <definedName name="_Ctrl_721" localSheetId="1" hidden="1">#REF!</definedName>
    <definedName name="_Ctrl_721" hidden="1">#REF!</definedName>
    <definedName name="_Ctrl_722" localSheetId="3" hidden="1">#REF!</definedName>
    <definedName name="_Ctrl_722" localSheetId="1" hidden="1">#REF!</definedName>
    <definedName name="_Ctrl_722" hidden="1">#REF!</definedName>
    <definedName name="_Ctrl_723" localSheetId="3" hidden="1">#REF!</definedName>
    <definedName name="_Ctrl_723" localSheetId="1" hidden="1">#REF!</definedName>
    <definedName name="_Ctrl_723" hidden="1">#REF!</definedName>
    <definedName name="_Ctrl_724" localSheetId="3" hidden="1">#REF!</definedName>
    <definedName name="_Ctrl_724" localSheetId="1" hidden="1">#REF!</definedName>
    <definedName name="_Ctrl_724" hidden="1">#REF!</definedName>
    <definedName name="_Ctrl_725" localSheetId="3" hidden="1">#REF!</definedName>
    <definedName name="_Ctrl_725" localSheetId="1" hidden="1">#REF!</definedName>
    <definedName name="_Ctrl_725" hidden="1">#REF!</definedName>
    <definedName name="_Ctrl_726" localSheetId="3" hidden="1">#REF!</definedName>
    <definedName name="_Ctrl_726" localSheetId="1" hidden="1">#REF!</definedName>
    <definedName name="_Ctrl_726" hidden="1">#REF!</definedName>
    <definedName name="_Ctrl_727" localSheetId="3" hidden="1">#REF!</definedName>
    <definedName name="_Ctrl_727" localSheetId="1" hidden="1">#REF!</definedName>
    <definedName name="_Ctrl_727" hidden="1">#REF!</definedName>
    <definedName name="_Ctrl_729" localSheetId="3" hidden="1">#REF!</definedName>
    <definedName name="_Ctrl_729" localSheetId="1" hidden="1">#REF!</definedName>
    <definedName name="_Ctrl_729" hidden="1">#REF!</definedName>
    <definedName name="_Ctrl_73" localSheetId="3" hidden="1">#REF!</definedName>
    <definedName name="_Ctrl_73" localSheetId="0" hidden="1">#REF!</definedName>
    <definedName name="_Ctrl_73" localSheetId="1" hidden="1">#REF!</definedName>
    <definedName name="_Ctrl_73" localSheetId="4" hidden="1">#REF!</definedName>
    <definedName name="_Ctrl_73" localSheetId="2" hidden="1">#REF!</definedName>
    <definedName name="_Ctrl_73" localSheetId="5" hidden="1">#REF!</definedName>
    <definedName name="_Ctrl_73" hidden="1">#REF!</definedName>
    <definedName name="_Ctrl_730" localSheetId="3" hidden="1">#REF!</definedName>
    <definedName name="_Ctrl_730" localSheetId="1" hidden="1">#REF!</definedName>
    <definedName name="_Ctrl_730" hidden="1">#REF!</definedName>
    <definedName name="_Ctrl_731" localSheetId="3" hidden="1">#REF!</definedName>
    <definedName name="_Ctrl_731" localSheetId="1" hidden="1">#REF!</definedName>
    <definedName name="_Ctrl_731" hidden="1">#REF!</definedName>
    <definedName name="_Ctrl_732" localSheetId="3" hidden="1">#REF!</definedName>
    <definedName name="_Ctrl_732" localSheetId="1" hidden="1">#REF!</definedName>
    <definedName name="_Ctrl_732" hidden="1">#REF!</definedName>
    <definedName name="_Ctrl_733" localSheetId="3" hidden="1">#REF!</definedName>
    <definedName name="_Ctrl_733" localSheetId="1" hidden="1">#REF!</definedName>
    <definedName name="_Ctrl_733" hidden="1">#REF!</definedName>
    <definedName name="_Ctrl_734" localSheetId="3" hidden="1">#REF!</definedName>
    <definedName name="_Ctrl_734" localSheetId="1" hidden="1">#REF!</definedName>
    <definedName name="_Ctrl_734" hidden="1">#REF!</definedName>
    <definedName name="_Ctrl_735" localSheetId="3" hidden="1">#REF!</definedName>
    <definedName name="_Ctrl_735" localSheetId="1" hidden="1">#REF!</definedName>
    <definedName name="_Ctrl_735" hidden="1">#REF!</definedName>
    <definedName name="_Ctrl_736" localSheetId="3" hidden="1">#REF!</definedName>
    <definedName name="_Ctrl_736" localSheetId="1" hidden="1">#REF!</definedName>
    <definedName name="_Ctrl_736" hidden="1">#REF!</definedName>
    <definedName name="_Ctrl_737" localSheetId="3" hidden="1">#REF!</definedName>
    <definedName name="_Ctrl_737" localSheetId="1" hidden="1">#REF!</definedName>
    <definedName name="_Ctrl_737" hidden="1">#REF!</definedName>
    <definedName name="_Ctrl_738" localSheetId="3" hidden="1">#REF!</definedName>
    <definedName name="_Ctrl_738" localSheetId="1" hidden="1">#REF!</definedName>
    <definedName name="_Ctrl_738" hidden="1">#REF!</definedName>
    <definedName name="_Ctrl_74" localSheetId="3" hidden="1">#REF!</definedName>
    <definedName name="_Ctrl_74" localSheetId="0" hidden="1">#REF!</definedName>
    <definedName name="_Ctrl_74" localSheetId="1" hidden="1">#REF!</definedName>
    <definedName name="_Ctrl_74" localSheetId="4" hidden="1">#REF!</definedName>
    <definedName name="_Ctrl_74" localSheetId="2" hidden="1">#REF!</definedName>
    <definedName name="_Ctrl_74" localSheetId="5" hidden="1">#REF!</definedName>
    <definedName name="_Ctrl_74" hidden="1">#REF!</definedName>
    <definedName name="_Ctrl_740" localSheetId="3" hidden="1">[5]Community!#REF!</definedName>
    <definedName name="_Ctrl_740" localSheetId="1" hidden="1">[5]Community!#REF!</definedName>
    <definedName name="_Ctrl_740" hidden="1">[5]Community!#REF!</definedName>
    <definedName name="_Ctrl_741" localSheetId="3" hidden="1">#REF!</definedName>
    <definedName name="_Ctrl_741" localSheetId="1" hidden="1">#REF!</definedName>
    <definedName name="_Ctrl_741" hidden="1">#REF!</definedName>
    <definedName name="_Ctrl_742" localSheetId="3" hidden="1">[5]Community!#REF!</definedName>
    <definedName name="_Ctrl_742" localSheetId="1" hidden="1">[5]Community!#REF!</definedName>
    <definedName name="_Ctrl_742" hidden="1">[5]Community!#REF!</definedName>
    <definedName name="_Ctrl_743" localSheetId="3" hidden="1">#REF!</definedName>
    <definedName name="_Ctrl_743" localSheetId="1" hidden="1">#REF!</definedName>
    <definedName name="_Ctrl_743" hidden="1">#REF!</definedName>
    <definedName name="_Ctrl_744" localSheetId="3" hidden="1">[5]Community!#REF!</definedName>
    <definedName name="_Ctrl_744" localSheetId="1" hidden="1">[5]Community!#REF!</definedName>
    <definedName name="_Ctrl_744" hidden="1">[5]Community!#REF!</definedName>
    <definedName name="_Ctrl_745" localSheetId="3" hidden="1">[5]Community!#REF!</definedName>
    <definedName name="_Ctrl_745" localSheetId="1" hidden="1">[5]Community!#REF!</definedName>
    <definedName name="_Ctrl_745" hidden="1">[5]Community!#REF!</definedName>
    <definedName name="_Ctrl_746" localSheetId="3" hidden="1">[5]Community!#REF!</definedName>
    <definedName name="_Ctrl_746" localSheetId="1" hidden="1">[5]Community!#REF!</definedName>
    <definedName name="_Ctrl_746" hidden="1">[5]Community!#REF!</definedName>
    <definedName name="_Ctrl_747" localSheetId="3" hidden="1">[5]Community!#REF!</definedName>
    <definedName name="_Ctrl_747" localSheetId="1" hidden="1">[5]Community!#REF!</definedName>
    <definedName name="_Ctrl_747" hidden="1">[5]Community!#REF!</definedName>
    <definedName name="_Ctrl_748" localSheetId="3" hidden="1">#REF!</definedName>
    <definedName name="_Ctrl_748" localSheetId="1" hidden="1">#REF!</definedName>
    <definedName name="_Ctrl_748" hidden="1">#REF!</definedName>
    <definedName name="_Ctrl_749" localSheetId="3" hidden="1">#REF!</definedName>
    <definedName name="_Ctrl_749" localSheetId="1" hidden="1">#REF!</definedName>
    <definedName name="_Ctrl_749" hidden="1">#REF!</definedName>
    <definedName name="_Ctrl_75" localSheetId="3" hidden="1">#REF!</definedName>
    <definedName name="_Ctrl_75" localSheetId="0" hidden="1">#REF!</definedName>
    <definedName name="_Ctrl_75" localSheetId="1" hidden="1">#REF!</definedName>
    <definedName name="_Ctrl_75" localSheetId="4" hidden="1">#REF!</definedName>
    <definedName name="_Ctrl_75" localSheetId="2" hidden="1">#REF!</definedName>
    <definedName name="_Ctrl_75" localSheetId="5" hidden="1">#REF!</definedName>
    <definedName name="_Ctrl_75" hidden="1">#REF!</definedName>
    <definedName name="_Ctrl_750" localSheetId="3" hidden="1">#REF!</definedName>
    <definedName name="_Ctrl_750" localSheetId="1" hidden="1">#REF!</definedName>
    <definedName name="_Ctrl_750" hidden="1">#REF!</definedName>
    <definedName name="_Ctrl_751" localSheetId="3" hidden="1">#REF!</definedName>
    <definedName name="_Ctrl_751" localSheetId="1" hidden="1">#REF!</definedName>
    <definedName name="_Ctrl_751" hidden="1">#REF!</definedName>
    <definedName name="_Ctrl_753" localSheetId="3" hidden="1">#REF!</definedName>
    <definedName name="_Ctrl_753" localSheetId="1" hidden="1">#REF!</definedName>
    <definedName name="_Ctrl_753" hidden="1">#REF!</definedName>
    <definedName name="_Ctrl_754" localSheetId="3" hidden="1">#REF!</definedName>
    <definedName name="_Ctrl_754" localSheetId="1" hidden="1">#REF!</definedName>
    <definedName name="_Ctrl_754" hidden="1">#REF!</definedName>
    <definedName name="_Ctrl_755" localSheetId="3" hidden="1">#REF!</definedName>
    <definedName name="_Ctrl_755" localSheetId="1" hidden="1">#REF!</definedName>
    <definedName name="_Ctrl_755" hidden="1">#REF!</definedName>
    <definedName name="_Ctrl_756" localSheetId="3" hidden="1">#REF!</definedName>
    <definedName name="_Ctrl_756" localSheetId="1" hidden="1">#REF!</definedName>
    <definedName name="_Ctrl_756" hidden="1">#REF!</definedName>
    <definedName name="_Ctrl_757" localSheetId="3" hidden="1">#REF!</definedName>
    <definedName name="_Ctrl_757" localSheetId="1" hidden="1">#REF!</definedName>
    <definedName name="_Ctrl_757" hidden="1">#REF!</definedName>
    <definedName name="_Ctrl_758" localSheetId="3" hidden="1">#REF!</definedName>
    <definedName name="_Ctrl_758" localSheetId="1" hidden="1">#REF!</definedName>
    <definedName name="_Ctrl_758" hidden="1">#REF!</definedName>
    <definedName name="_Ctrl_759" localSheetId="3" hidden="1">#REF!</definedName>
    <definedName name="_Ctrl_759" localSheetId="1" hidden="1">#REF!</definedName>
    <definedName name="_Ctrl_759" hidden="1">#REF!</definedName>
    <definedName name="_Ctrl_76" localSheetId="3" hidden="1">#REF!</definedName>
    <definedName name="_Ctrl_76" localSheetId="0" hidden="1">#REF!</definedName>
    <definedName name="_Ctrl_76" localSheetId="1" hidden="1">#REF!</definedName>
    <definedName name="_Ctrl_76" localSheetId="4" hidden="1">#REF!</definedName>
    <definedName name="_Ctrl_76" localSheetId="2" hidden="1">#REF!</definedName>
    <definedName name="_Ctrl_76" localSheetId="5" hidden="1">#REF!</definedName>
    <definedName name="_Ctrl_76" hidden="1">#REF!</definedName>
    <definedName name="_Ctrl_760" localSheetId="3" hidden="1">[5]Community!#REF!</definedName>
    <definedName name="_Ctrl_760" localSheetId="1" hidden="1">[5]Community!#REF!</definedName>
    <definedName name="_Ctrl_760" hidden="1">[5]Community!#REF!</definedName>
    <definedName name="_Ctrl_761" localSheetId="3" hidden="1">#REF!</definedName>
    <definedName name="_Ctrl_761" localSheetId="1" hidden="1">#REF!</definedName>
    <definedName name="_Ctrl_761" hidden="1">#REF!</definedName>
    <definedName name="_Ctrl_762" localSheetId="3" hidden="1">#REF!</definedName>
    <definedName name="_Ctrl_762" localSheetId="1" hidden="1">#REF!</definedName>
    <definedName name="_Ctrl_762" hidden="1">#REF!</definedName>
    <definedName name="_Ctrl_763" localSheetId="3" hidden="1">#REF!</definedName>
    <definedName name="_Ctrl_763" localSheetId="1" hidden="1">#REF!</definedName>
    <definedName name="_Ctrl_763" hidden="1">#REF!</definedName>
    <definedName name="_Ctrl_764" localSheetId="3" hidden="1">#REF!</definedName>
    <definedName name="_Ctrl_764" localSheetId="1" hidden="1">#REF!</definedName>
    <definedName name="_Ctrl_764" hidden="1">#REF!</definedName>
    <definedName name="_Ctrl_765" localSheetId="3" hidden="1">[2]Governance!#REF!</definedName>
    <definedName name="_Ctrl_765" localSheetId="1" hidden="1">[3]Governance!#REF!</definedName>
    <definedName name="_Ctrl_765" hidden="1">[2]Governance!#REF!</definedName>
    <definedName name="_Ctrl_766" localSheetId="3" hidden="1">#REF!</definedName>
    <definedName name="_Ctrl_766" localSheetId="1" hidden="1">#REF!</definedName>
    <definedName name="_Ctrl_766" hidden="1">#REF!</definedName>
    <definedName name="_Ctrl_767" localSheetId="3" hidden="1">#REF!</definedName>
    <definedName name="_Ctrl_767" localSheetId="1" hidden="1">#REF!</definedName>
    <definedName name="_Ctrl_767" hidden="1">#REF!</definedName>
    <definedName name="_Ctrl_768" localSheetId="3" hidden="1">#REF!</definedName>
    <definedName name="_Ctrl_768" localSheetId="1" hidden="1">#REF!</definedName>
    <definedName name="_Ctrl_768" hidden="1">#REF!</definedName>
    <definedName name="_Ctrl_769" localSheetId="3" hidden="1">#REF!</definedName>
    <definedName name="_Ctrl_769" localSheetId="1" hidden="1">#REF!</definedName>
    <definedName name="_Ctrl_769" hidden="1">#REF!</definedName>
    <definedName name="_Ctrl_77" localSheetId="3" hidden="1">#REF!</definedName>
    <definedName name="_Ctrl_77" localSheetId="0" hidden="1">#REF!</definedName>
    <definedName name="_Ctrl_77" localSheetId="1" hidden="1">#REF!</definedName>
    <definedName name="_Ctrl_77" localSheetId="4" hidden="1">#REF!</definedName>
    <definedName name="_Ctrl_77" localSheetId="2" hidden="1">#REF!</definedName>
    <definedName name="_Ctrl_77" localSheetId="5" hidden="1">#REF!</definedName>
    <definedName name="_Ctrl_77" hidden="1">#REF!</definedName>
    <definedName name="_Ctrl_770" localSheetId="3" hidden="1">#REF!</definedName>
    <definedName name="_Ctrl_770" localSheetId="1" hidden="1">#REF!</definedName>
    <definedName name="_Ctrl_770" hidden="1">#REF!</definedName>
    <definedName name="_Ctrl_771" localSheetId="3" hidden="1">#REF!</definedName>
    <definedName name="_Ctrl_771" localSheetId="1" hidden="1">#REF!</definedName>
    <definedName name="_Ctrl_771" hidden="1">#REF!</definedName>
    <definedName name="_Ctrl_772" localSheetId="3" hidden="1">#REF!</definedName>
    <definedName name="_Ctrl_772" localSheetId="1" hidden="1">#REF!</definedName>
    <definedName name="_Ctrl_772" hidden="1">#REF!</definedName>
    <definedName name="_Ctrl_773" localSheetId="3" hidden="1">#REF!</definedName>
    <definedName name="_Ctrl_773" localSheetId="1" hidden="1">#REF!</definedName>
    <definedName name="_Ctrl_773" hidden="1">#REF!</definedName>
    <definedName name="_Ctrl_774" localSheetId="3" hidden="1">#REF!</definedName>
    <definedName name="_Ctrl_774" localSheetId="1" hidden="1">#REF!</definedName>
    <definedName name="_Ctrl_774" hidden="1">#REF!</definedName>
    <definedName name="_Ctrl_775" localSheetId="3" hidden="1">#REF!</definedName>
    <definedName name="_Ctrl_775" localSheetId="1" hidden="1">#REF!</definedName>
    <definedName name="_Ctrl_775" hidden="1">#REF!</definedName>
    <definedName name="_Ctrl_776" localSheetId="3" hidden="1">#REF!</definedName>
    <definedName name="_Ctrl_776" localSheetId="1" hidden="1">#REF!</definedName>
    <definedName name="_Ctrl_776" hidden="1">#REF!</definedName>
    <definedName name="_Ctrl_777" localSheetId="3" hidden="1">#REF!</definedName>
    <definedName name="_Ctrl_777" localSheetId="1" hidden="1">#REF!</definedName>
    <definedName name="_Ctrl_777" hidden="1">#REF!</definedName>
    <definedName name="_Ctrl_778" localSheetId="3" hidden="1">#REF!</definedName>
    <definedName name="_Ctrl_778" localSheetId="1" hidden="1">#REF!</definedName>
    <definedName name="_Ctrl_778" hidden="1">#REF!</definedName>
    <definedName name="_Ctrl_779" localSheetId="3" hidden="1">#REF!</definedName>
    <definedName name="_Ctrl_779" localSheetId="1" hidden="1">#REF!</definedName>
    <definedName name="_Ctrl_779" hidden="1">#REF!</definedName>
    <definedName name="_Ctrl_78" localSheetId="3" hidden="1">#REF!</definedName>
    <definedName name="_Ctrl_78" localSheetId="0" hidden="1">#REF!</definedName>
    <definedName name="_Ctrl_78" localSheetId="1" hidden="1">#REF!</definedName>
    <definedName name="_Ctrl_78" localSheetId="4" hidden="1">#REF!</definedName>
    <definedName name="_Ctrl_78" localSheetId="2" hidden="1">#REF!</definedName>
    <definedName name="_Ctrl_78" localSheetId="5" hidden="1">#REF!</definedName>
    <definedName name="_Ctrl_78" hidden="1">#REF!</definedName>
    <definedName name="_Ctrl_780" localSheetId="3" hidden="1">#REF!</definedName>
    <definedName name="_Ctrl_780" localSheetId="1" hidden="1">#REF!</definedName>
    <definedName name="_Ctrl_780" hidden="1">#REF!</definedName>
    <definedName name="_Ctrl_781" localSheetId="3" hidden="1">#REF!</definedName>
    <definedName name="_Ctrl_781" localSheetId="1" hidden="1">#REF!</definedName>
    <definedName name="_Ctrl_781" hidden="1">#REF!</definedName>
    <definedName name="_Ctrl_782" localSheetId="3" hidden="1">#REF!</definedName>
    <definedName name="_Ctrl_782" localSheetId="1" hidden="1">#REF!</definedName>
    <definedName name="_Ctrl_782" hidden="1">#REF!</definedName>
    <definedName name="_Ctrl_783" localSheetId="3" hidden="1">#REF!</definedName>
    <definedName name="_Ctrl_783" localSheetId="1" hidden="1">#REF!</definedName>
    <definedName name="_Ctrl_783" hidden="1">#REF!</definedName>
    <definedName name="_Ctrl_784" localSheetId="3" hidden="1">#REF!</definedName>
    <definedName name="_Ctrl_784" localSheetId="1" hidden="1">#REF!</definedName>
    <definedName name="_Ctrl_784" hidden="1">#REF!</definedName>
    <definedName name="_Ctrl_785" localSheetId="3" hidden="1">#REF!</definedName>
    <definedName name="_Ctrl_785" localSheetId="1" hidden="1">#REF!</definedName>
    <definedName name="_Ctrl_785" hidden="1">#REF!</definedName>
    <definedName name="_Ctrl_786" localSheetId="3" hidden="1">#REF!</definedName>
    <definedName name="_Ctrl_786" localSheetId="1" hidden="1">#REF!</definedName>
    <definedName name="_Ctrl_786" hidden="1">#REF!</definedName>
    <definedName name="_Ctrl_787" localSheetId="3" hidden="1">#REF!</definedName>
    <definedName name="_Ctrl_787" localSheetId="1" hidden="1">#REF!</definedName>
    <definedName name="_Ctrl_787" hidden="1">#REF!</definedName>
    <definedName name="_Ctrl_788" localSheetId="3" hidden="1">#REF!</definedName>
    <definedName name="_Ctrl_788" localSheetId="1" hidden="1">#REF!</definedName>
    <definedName name="_Ctrl_788" hidden="1">#REF!</definedName>
    <definedName name="_Ctrl_789" localSheetId="3" hidden="1">#REF!</definedName>
    <definedName name="_Ctrl_789" localSheetId="1" hidden="1">#REF!</definedName>
    <definedName name="_Ctrl_789" hidden="1">#REF!</definedName>
    <definedName name="_Ctrl_79" localSheetId="3" hidden="1">#REF!</definedName>
    <definedName name="_Ctrl_79" localSheetId="0" hidden="1">#REF!</definedName>
    <definedName name="_Ctrl_79" localSheetId="1" hidden="1">#REF!</definedName>
    <definedName name="_Ctrl_79" localSheetId="4" hidden="1">#REF!</definedName>
    <definedName name="_Ctrl_79" localSheetId="2" hidden="1">#REF!</definedName>
    <definedName name="_Ctrl_79" localSheetId="5" hidden="1">#REF!</definedName>
    <definedName name="_Ctrl_79" hidden="1">#REF!</definedName>
    <definedName name="_Ctrl_790" localSheetId="3" hidden="1">#REF!</definedName>
    <definedName name="_Ctrl_790" localSheetId="1" hidden="1">#REF!</definedName>
    <definedName name="_Ctrl_790" hidden="1">#REF!</definedName>
    <definedName name="_Ctrl_791" localSheetId="3" hidden="1">#REF!</definedName>
    <definedName name="_Ctrl_791" localSheetId="1" hidden="1">#REF!</definedName>
    <definedName name="_Ctrl_791" hidden="1">#REF!</definedName>
    <definedName name="_Ctrl_792" localSheetId="3" hidden="1">#REF!</definedName>
    <definedName name="_Ctrl_792" localSheetId="1" hidden="1">#REF!</definedName>
    <definedName name="_Ctrl_792" hidden="1">#REF!</definedName>
    <definedName name="_Ctrl_793" localSheetId="3" hidden="1">#REF!</definedName>
    <definedName name="_Ctrl_793" localSheetId="1" hidden="1">#REF!</definedName>
    <definedName name="_Ctrl_793" hidden="1">#REF!</definedName>
    <definedName name="_Ctrl_794" localSheetId="3" hidden="1">#REF!</definedName>
    <definedName name="_Ctrl_794" localSheetId="1" hidden="1">#REF!</definedName>
    <definedName name="_Ctrl_794" hidden="1">#REF!</definedName>
    <definedName name="_Ctrl_795" localSheetId="3" hidden="1">#REF!</definedName>
    <definedName name="_Ctrl_795" localSheetId="1" hidden="1">#REF!</definedName>
    <definedName name="_Ctrl_795" hidden="1">#REF!</definedName>
    <definedName name="_Ctrl_796" localSheetId="3" hidden="1">#REF!</definedName>
    <definedName name="_Ctrl_796" localSheetId="1" hidden="1">#REF!</definedName>
    <definedName name="_Ctrl_796" hidden="1">#REF!</definedName>
    <definedName name="_Ctrl_797" localSheetId="3" hidden="1">#REF!</definedName>
    <definedName name="_Ctrl_797" localSheetId="1" hidden="1">#REF!</definedName>
    <definedName name="_Ctrl_797" hidden="1">#REF!</definedName>
    <definedName name="_Ctrl_798" localSheetId="3" hidden="1">#REF!</definedName>
    <definedName name="_Ctrl_798" localSheetId="1" hidden="1">#REF!</definedName>
    <definedName name="_Ctrl_798" hidden="1">#REF!</definedName>
    <definedName name="_Ctrl_799" localSheetId="3" hidden="1">#REF!</definedName>
    <definedName name="_Ctrl_799" localSheetId="1" hidden="1">#REF!</definedName>
    <definedName name="_Ctrl_799" hidden="1">#REF!</definedName>
    <definedName name="_Ctrl_8" localSheetId="3" hidden="1">'Bid Appraisal Template '!#REF!</definedName>
    <definedName name="_Ctrl_8" localSheetId="0" hidden="1">Introduction!#REF!</definedName>
    <definedName name="_Ctrl_8" localSheetId="1">#REF!</definedName>
    <definedName name="_Ctrl_8" localSheetId="4" hidden="1">'Sample Ts &amp; Cs'!#REF!</definedName>
    <definedName name="_Ctrl_8" localSheetId="2" hidden="1">'Supplier Ambition Assessment'!#REF!</definedName>
    <definedName name="_Ctrl_8" localSheetId="5" hidden="1">'[1]RFP Specs Template'!#REF!</definedName>
    <definedName name="_Ctrl_8" hidden="1">#REF!</definedName>
    <definedName name="_Ctrl_80" localSheetId="3" hidden="1">#REF!</definedName>
    <definedName name="_Ctrl_80" localSheetId="0" hidden="1">#REF!</definedName>
    <definedName name="_Ctrl_80" localSheetId="1" hidden="1">#REF!</definedName>
    <definedName name="_Ctrl_80" localSheetId="4" hidden="1">#REF!</definedName>
    <definedName name="_Ctrl_80" localSheetId="2" hidden="1">#REF!</definedName>
    <definedName name="_Ctrl_80" localSheetId="5" hidden="1">#REF!</definedName>
    <definedName name="_Ctrl_80" hidden="1">#REF!</definedName>
    <definedName name="_Ctrl_800" localSheetId="3" hidden="1">#REF!</definedName>
    <definedName name="_Ctrl_800" localSheetId="1" hidden="1">#REF!</definedName>
    <definedName name="_Ctrl_800" hidden="1">#REF!</definedName>
    <definedName name="_Ctrl_801" localSheetId="3" hidden="1">#REF!</definedName>
    <definedName name="_Ctrl_801" localSheetId="1" hidden="1">#REF!</definedName>
    <definedName name="_Ctrl_801" hidden="1">#REF!</definedName>
    <definedName name="_Ctrl_802" localSheetId="3" hidden="1">#REF!</definedName>
    <definedName name="_Ctrl_802" localSheetId="1" hidden="1">#REF!</definedName>
    <definedName name="_Ctrl_802" hidden="1">#REF!</definedName>
    <definedName name="_Ctrl_803" localSheetId="3" hidden="1">[2]Wages!#REF!</definedName>
    <definedName name="_Ctrl_803" localSheetId="1" hidden="1">[3]Wages!#REF!</definedName>
    <definedName name="_Ctrl_803" hidden="1">[2]Wages!#REF!</definedName>
    <definedName name="_Ctrl_804" localSheetId="3" hidden="1">#REF!</definedName>
    <definedName name="_Ctrl_804" localSheetId="1" hidden="1">#REF!</definedName>
    <definedName name="_Ctrl_804" hidden="1">#REF!</definedName>
    <definedName name="_Ctrl_805" localSheetId="3" hidden="1">#REF!</definedName>
    <definedName name="_Ctrl_805" localSheetId="1" hidden="1">#REF!</definedName>
    <definedName name="_Ctrl_805" hidden="1">#REF!</definedName>
    <definedName name="_Ctrl_806" localSheetId="3" hidden="1">[2]Community!#REF!</definedName>
    <definedName name="_Ctrl_806" localSheetId="1" hidden="1">'[3]Ethical Practices'!#REF!</definedName>
    <definedName name="_Ctrl_806" hidden="1">[2]Community!#REF!</definedName>
    <definedName name="_Ctrl_807" localSheetId="3" hidden="1">#REF!</definedName>
    <definedName name="_Ctrl_807" localSheetId="1" hidden="1">#REF!</definedName>
    <definedName name="_Ctrl_807" hidden="1">#REF!</definedName>
    <definedName name="_Ctrl_808" localSheetId="3" hidden="1">[5]Community!#REF!</definedName>
    <definedName name="_Ctrl_808" localSheetId="1" hidden="1">[5]Community!#REF!</definedName>
    <definedName name="_Ctrl_808" hidden="1">[5]Community!#REF!</definedName>
    <definedName name="_Ctrl_809" localSheetId="3" hidden="1">#REF!</definedName>
    <definedName name="_Ctrl_809" localSheetId="1" hidden="1">#REF!</definedName>
    <definedName name="_Ctrl_809" hidden="1">#REF!</definedName>
    <definedName name="_Ctrl_81" localSheetId="3" hidden="1">#REF!</definedName>
    <definedName name="_Ctrl_81" localSheetId="0" hidden="1">#REF!</definedName>
    <definedName name="_Ctrl_81" localSheetId="1" hidden="1">#REF!</definedName>
    <definedName name="_Ctrl_81" localSheetId="4" hidden="1">#REF!</definedName>
    <definedName name="_Ctrl_81" localSheetId="2" hidden="1">#REF!</definedName>
    <definedName name="_Ctrl_81" localSheetId="5" hidden="1">#REF!</definedName>
    <definedName name="_Ctrl_81" hidden="1">#REF!</definedName>
    <definedName name="_Ctrl_810" localSheetId="3" hidden="1">[2]Diversity!#REF!</definedName>
    <definedName name="_Ctrl_810" localSheetId="1" hidden="1">[3]Discrimination!#REF!</definedName>
    <definedName name="_Ctrl_810" hidden="1">[2]Diversity!#REF!</definedName>
    <definedName name="_Ctrl_811" localSheetId="3" hidden="1">[2]Terms!#REF!</definedName>
    <definedName name="_Ctrl_811" localSheetId="1" hidden="1">[3]Terms!#REF!</definedName>
    <definedName name="_Ctrl_811" hidden="1">[2]Terms!#REF!</definedName>
    <definedName name="_Ctrl_812" localSheetId="3" hidden="1">[2]Health!#REF!</definedName>
    <definedName name="_Ctrl_812" localSheetId="1" hidden="1">[3]Health!#REF!</definedName>
    <definedName name="_Ctrl_812" hidden="1">[2]Health!#REF!</definedName>
    <definedName name="_Ctrl_814" localSheetId="3" hidden="1">'[2]GHG Emissions'!#REF!</definedName>
    <definedName name="_Ctrl_814" localSheetId="1" hidden="1">'[3]GHG Emissions'!#REF!</definedName>
    <definedName name="_Ctrl_814" hidden="1">'[2]GHG Emissions'!#REF!</definedName>
    <definedName name="_Ctrl_816" localSheetId="3" hidden="1">#REF!</definedName>
    <definedName name="_Ctrl_816" localSheetId="1" hidden="1">#REF!</definedName>
    <definedName name="_Ctrl_816" hidden="1">#REF!</definedName>
    <definedName name="_Ctrl_817" localSheetId="3" hidden="1">#REF!</definedName>
    <definedName name="_Ctrl_817" localSheetId="1" hidden="1">#REF!</definedName>
    <definedName name="_Ctrl_817" hidden="1">#REF!</definedName>
    <definedName name="_Ctrl_818" localSheetId="3" hidden="1">#REF!</definedName>
    <definedName name="_Ctrl_818" localSheetId="1" hidden="1">#REF!</definedName>
    <definedName name="_Ctrl_818" hidden="1">#REF!</definedName>
    <definedName name="_Ctrl_819" localSheetId="3" hidden="1">#REF!</definedName>
    <definedName name="_Ctrl_819" localSheetId="1" hidden="1">#REF!</definedName>
    <definedName name="_Ctrl_819" hidden="1">#REF!</definedName>
    <definedName name="_Ctrl_82" localSheetId="3" hidden="1">#REF!</definedName>
    <definedName name="_Ctrl_82" localSheetId="0" hidden="1">#REF!</definedName>
    <definedName name="_Ctrl_82" localSheetId="1" hidden="1">#REF!</definedName>
    <definedName name="_Ctrl_82" localSheetId="4" hidden="1">#REF!</definedName>
    <definedName name="_Ctrl_82" localSheetId="2" hidden="1">#REF!</definedName>
    <definedName name="_Ctrl_82" localSheetId="5" hidden="1">#REF!</definedName>
    <definedName name="_Ctrl_82" hidden="1">#REF!</definedName>
    <definedName name="_Ctrl_820" localSheetId="3" hidden="1">#REF!</definedName>
    <definedName name="_Ctrl_820" localSheetId="1" hidden="1">#REF!</definedName>
    <definedName name="_Ctrl_820" hidden="1">#REF!</definedName>
    <definedName name="_Ctrl_821" localSheetId="3" hidden="1">#REF!</definedName>
    <definedName name="_Ctrl_821" localSheetId="1" hidden="1">#REF!</definedName>
    <definedName name="_Ctrl_821" hidden="1">#REF!</definedName>
    <definedName name="_Ctrl_822" localSheetId="3" hidden="1">#REF!</definedName>
    <definedName name="_Ctrl_822" localSheetId="1" hidden="1">#REF!</definedName>
    <definedName name="_Ctrl_822" hidden="1">#REF!</definedName>
    <definedName name="_Ctrl_823" localSheetId="3" hidden="1">#REF!</definedName>
    <definedName name="_Ctrl_823" localSheetId="1" hidden="1">#REF!</definedName>
    <definedName name="_Ctrl_823" hidden="1">#REF!</definedName>
    <definedName name="_Ctrl_824" localSheetId="3" hidden="1">#REF!</definedName>
    <definedName name="_Ctrl_824" localSheetId="1" hidden="1">#REF!</definedName>
    <definedName name="_Ctrl_824" hidden="1">#REF!</definedName>
    <definedName name="_Ctrl_825" localSheetId="3" hidden="1">#REF!</definedName>
    <definedName name="_Ctrl_825" localSheetId="1" hidden="1">#REF!</definedName>
    <definedName name="_Ctrl_825" hidden="1">#REF!</definedName>
    <definedName name="_Ctrl_826" localSheetId="3" hidden="1">#REF!</definedName>
    <definedName name="_Ctrl_826" localSheetId="1" hidden="1">#REF!</definedName>
    <definedName name="_Ctrl_826" hidden="1">#REF!</definedName>
    <definedName name="_Ctrl_827" localSheetId="3" hidden="1">#REF!</definedName>
    <definedName name="_Ctrl_827" localSheetId="1" hidden="1">#REF!</definedName>
    <definedName name="_Ctrl_827" hidden="1">#REF!</definedName>
    <definedName name="_Ctrl_828" localSheetId="3" hidden="1">#REF!</definedName>
    <definedName name="_Ctrl_828" localSheetId="1" hidden="1">#REF!</definedName>
    <definedName name="_Ctrl_828" hidden="1">#REF!</definedName>
    <definedName name="_Ctrl_829" localSheetId="3" hidden="1">#REF!</definedName>
    <definedName name="_Ctrl_829" localSheetId="1" hidden="1">#REF!</definedName>
    <definedName name="_Ctrl_829" hidden="1">#REF!</definedName>
    <definedName name="_Ctrl_83" localSheetId="3" hidden="1">#REF!</definedName>
    <definedName name="_Ctrl_83" localSheetId="0" hidden="1">#REF!</definedName>
    <definedName name="_Ctrl_83" localSheetId="1" hidden="1">#REF!</definedName>
    <definedName name="_Ctrl_83" localSheetId="4" hidden="1">#REF!</definedName>
    <definedName name="_Ctrl_83" localSheetId="2" hidden="1">#REF!</definedName>
    <definedName name="_Ctrl_83" localSheetId="5" hidden="1">#REF!</definedName>
    <definedName name="_Ctrl_83" hidden="1">#REF!</definedName>
    <definedName name="_Ctrl_830" localSheetId="3" hidden="1">#REF!</definedName>
    <definedName name="_Ctrl_830" localSheetId="1" hidden="1">#REF!</definedName>
    <definedName name="_Ctrl_830" hidden="1">#REF!</definedName>
    <definedName name="_Ctrl_831" localSheetId="3" hidden="1">#REF!</definedName>
    <definedName name="_Ctrl_831" localSheetId="1" hidden="1">#REF!</definedName>
    <definedName name="_Ctrl_831" hidden="1">#REF!</definedName>
    <definedName name="_Ctrl_832" localSheetId="3" hidden="1">#REF!</definedName>
    <definedName name="_Ctrl_832" localSheetId="1" hidden="1">#REF!</definedName>
    <definedName name="_Ctrl_832" hidden="1">#REF!</definedName>
    <definedName name="_Ctrl_833" localSheetId="3" hidden="1">#REF!</definedName>
    <definedName name="_Ctrl_833" localSheetId="1" hidden="1">#REF!</definedName>
    <definedName name="_Ctrl_833" hidden="1">#REF!</definedName>
    <definedName name="_Ctrl_834" localSheetId="3" hidden="1">#REF!</definedName>
    <definedName name="_Ctrl_834" localSheetId="1" hidden="1">#REF!</definedName>
    <definedName name="_Ctrl_834" hidden="1">#REF!</definedName>
    <definedName name="_Ctrl_835" localSheetId="3" hidden="1">#REF!</definedName>
    <definedName name="_Ctrl_835" localSheetId="1" hidden="1">#REF!</definedName>
    <definedName name="_Ctrl_835" hidden="1">#REF!</definedName>
    <definedName name="_Ctrl_836" localSheetId="3" hidden="1">#REF!</definedName>
    <definedName name="_Ctrl_836" localSheetId="1" hidden="1">#REF!</definedName>
    <definedName name="_Ctrl_836" hidden="1">#REF!</definedName>
    <definedName name="_Ctrl_837" localSheetId="3" hidden="1">#REF!</definedName>
    <definedName name="_Ctrl_837" localSheetId="1" hidden="1">#REF!</definedName>
    <definedName name="_Ctrl_837" hidden="1">#REF!</definedName>
    <definedName name="_Ctrl_838" localSheetId="3" hidden="1">#REF!</definedName>
    <definedName name="_Ctrl_838" localSheetId="1" hidden="1">#REF!</definedName>
    <definedName name="_Ctrl_838" hidden="1">#REF!</definedName>
    <definedName name="_Ctrl_839" localSheetId="3" hidden="1">#REF!</definedName>
    <definedName name="_Ctrl_839" localSheetId="1" hidden="1">#REF!</definedName>
    <definedName name="_Ctrl_839" hidden="1">#REF!</definedName>
    <definedName name="_Ctrl_84" localSheetId="3" hidden="1">#REF!</definedName>
    <definedName name="_Ctrl_84" localSheetId="0" hidden="1">#REF!</definedName>
    <definedName name="_Ctrl_84" localSheetId="1" hidden="1">#REF!</definedName>
    <definedName name="_Ctrl_84" localSheetId="4" hidden="1">#REF!</definedName>
    <definedName name="_Ctrl_84" localSheetId="2" hidden="1">#REF!</definedName>
    <definedName name="_Ctrl_84" localSheetId="5" hidden="1">#REF!</definedName>
    <definedName name="_Ctrl_84" hidden="1">#REF!</definedName>
    <definedName name="_Ctrl_840" localSheetId="3" hidden="1">'[5]GHG Emissions'!#REF!</definedName>
    <definedName name="_Ctrl_840" localSheetId="1" hidden="1">'[5]GHG Emissions'!#REF!</definedName>
    <definedName name="_Ctrl_840" hidden="1">'[5]GHG Emissions'!#REF!</definedName>
    <definedName name="_Ctrl_841" localSheetId="3" hidden="1">#REF!</definedName>
    <definedName name="_Ctrl_841" localSheetId="1" hidden="1">#REF!</definedName>
    <definedName name="_Ctrl_841" hidden="1">#REF!</definedName>
    <definedName name="_Ctrl_842" localSheetId="3" hidden="1">'[5]GHG Emissions'!#REF!</definedName>
    <definedName name="_Ctrl_842" localSheetId="1" hidden="1">'[5]GHG Emissions'!#REF!</definedName>
    <definedName name="_Ctrl_842" hidden="1">'[5]GHG Emissions'!#REF!</definedName>
    <definedName name="_Ctrl_843" localSheetId="3" hidden="1">#REF!</definedName>
    <definedName name="_Ctrl_843" localSheetId="1" hidden="1">#REF!</definedName>
    <definedName name="_Ctrl_843" hidden="1">#REF!</definedName>
    <definedName name="_Ctrl_844" localSheetId="3" hidden="1">#REF!</definedName>
    <definedName name="_Ctrl_844" localSheetId="1" hidden="1">#REF!</definedName>
    <definedName name="_Ctrl_844" hidden="1">#REF!</definedName>
    <definedName name="_Ctrl_845" localSheetId="3" hidden="1">#REF!</definedName>
    <definedName name="_Ctrl_845" localSheetId="1" hidden="1">#REF!</definedName>
    <definedName name="_Ctrl_845" hidden="1">#REF!</definedName>
    <definedName name="_Ctrl_846" localSheetId="3" hidden="1">#REF!</definedName>
    <definedName name="_Ctrl_846" localSheetId="1" hidden="1">#REF!</definedName>
    <definedName name="_Ctrl_846" hidden="1">#REF!</definedName>
    <definedName name="_Ctrl_847" localSheetId="3" hidden="1">#REF!</definedName>
    <definedName name="_Ctrl_847" localSheetId="1" hidden="1">#REF!</definedName>
    <definedName name="_Ctrl_847" hidden="1">#REF!</definedName>
    <definedName name="_Ctrl_848" localSheetId="3" hidden="1">#REF!</definedName>
    <definedName name="_Ctrl_848" localSheetId="1" hidden="1">#REF!</definedName>
    <definedName name="_Ctrl_848" hidden="1">#REF!</definedName>
    <definedName name="_Ctrl_849" localSheetId="3" hidden="1">#REF!</definedName>
    <definedName name="_Ctrl_849" localSheetId="1" hidden="1">#REF!</definedName>
    <definedName name="_Ctrl_849" hidden="1">#REF!</definedName>
    <definedName name="_Ctrl_85" localSheetId="3" hidden="1">#REF!</definedName>
    <definedName name="_Ctrl_85" localSheetId="0" hidden="1">#REF!</definedName>
    <definedName name="_Ctrl_85" localSheetId="1" hidden="1">#REF!</definedName>
    <definedName name="_Ctrl_85" localSheetId="4" hidden="1">#REF!</definedName>
    <definedName name="_Ctrl_85" localSheetId="2" hidden="1">#REF!</definedName>
    <definedName name="_Ctrl_85" localSheetId="5" hidden="1">#REF!</definedName>
    <definedName name="_Ctrl_85" hidden="1">#REF!</definedName>
    <definedName name="_Ctrl_850" localSheetId="3" hidden="1">#REF!</definedName>
    <definedName name="_Ctrl_850" localSheetId="1" hidden="1">#REF!</definedName>
    <definedName name="_Ctrl_850" hidden="1">#REF!</definedName>
    <definedName name="_Ctrl_851" localSheetId="3" hidden="1">#REF!</definedName>
    <definedName name="_Ctrl_851" localSheetId="1" hidden="1">#REF!</definedName>
    <definedName name="_Ctrl_851" hidden="1">#REF!</definedName>
    <definedName name="_Ctrl_852" localSheetId="3" hidden="1">#REF!</definedName>
    <definedName name="_Ctrl_852" localSheetId="1" hidden="1">#REF!</definedName>
    <definedName name="_Ctrl_852" hidden="1">#REF!</definedName>
    <definedName name="_Ctrl_853" localSheetId="3" hidden="1">#REF!</definedName>
    <definedName name="_Ctrl_853" localSheetId="1" hidden="1">#REF!</definedName>
    <definedName name="_Ctrl_853" hidden="1">#REF!</definedName>
    <definedName name="_Ctrl_854" localSheetId="3" hidden="1">#REF!</definedName>
    <definedName name="_Ctrl_854" localSheetId="1" hidden="1">#REF!</definedName>
    <definedName name="_Ctrl_854" hidden="1">#REF!</definedName>
    <definedName name="_Ctrl_855" localSheetId="3" hidden="1">#REF!</definedName>
    <definedName name="_Ctrl_855" localSheetId="1" hidden="1">#REF!</definedName>
    <definedName name="_Ctrl_855" hidden="1">#REF!</definedName>
    <definedName name="_Ctrl_856" localSheetId="3" hidden="1">#REF!</definedName>
    <definedName name="_Ctrl_856" localSheetId="1" hidden="1">#REF!</definedName>
    <definedName name="_Ctrl_856" hidden="1">#REF!</definedName>
    <definedName name="_Ctrl_857" localSheetId="3" hidden="1">#REF!</definedName>
    <definedName name="_Ctrl_857" localSheetId="1" hidden="1">#REF!</definedName>
    <definedName name="_Ctrl_857" hidden="1">#REF!</definedName>
    <definedName name="_Ctrl_858" localSheetId="3" hidden="1">#REF!</definedName>
    <definedName name="_Ctrl_858" localSheetId="1" hidden="1">#REF!</definedName>
    <definedName name="_Ctrl_858" hidden="1">#REF!</definedName>
    <definedName name="_Ctrl_859" localSheetId="3" hidden="1">#REF!</definedName>
    <definedName name="_Ctrl_859" localSheetId="1" hidden="1">#REF!</definedName>
    <definedName name="_Ctrl_859" hidden="1">#REF!</definedName>
    <definedName name="_Ctrl_86" localSheetId="3" hidden="1">#REF!</definedName>
    <definedName name="_Ctrl_86" localSheetId="0" hidden="1">#REF!</definedName>
    <definedName name="_Ctrl_86" localSheetId="1" hidden="1">#REF!</definedName>
    <definedName name="_Ctrl_86" localSheetId="4" hidden="1">#REF!</definedName>
    <definedName name="_Ctrl_86" localSheetId="2" hidden="1">#REF!</definedName>
    <definedName name="_Ctrl_86" localSheetId="5" hidden="1">#REF!</definedName>
    <definedName name="_Ctrl_86" hidden="1">#REF!</definedName>
    <definedName name="_Ctrl_860" localSheetId="3" hidden="1">#REF!</definedName>
    <definedName name="_Ctrl_860" localSheetId="1" hidden="1">#REF!</definedName>
    <definedName name="_Ctrl_860" hidden="1">#REF!</definedName>
    <definedName name="_Ctrl_861" localSheetId="3" hidden="1">#REF!</definedName>
    <definedName name="_Ctrl_861" localSheetId="1" hidden="1">#REF!</definedName>
    <definedName name="_Ctrl_861" hidden="1">#REF!</definedName>
    <definedName name="_Ctrl_862" localSheetId="3" hidden="1">#REF!</definedName>
    <definedName name="_Ctrl_862" localSheetId="1" hidden="1">#REF!</definedName>
    <definedName name="_Ctrl_862" hidden="1">#REF!</definedName>
    <definedName name="_Ctrl_863" localSheetId="3" hidden="1">#REF!</definedName>
    <definedName name="_Ctrl_863" localSheetId="1" hidden="1">#REF!</definedName>
    <definedName name="_Ctrl_863" hidden="1">#REF!</definedName>
    <definedName name="_Ctrl_864" localSheetId="3" hidden="1">#REF!</definedName>
    <definedName name="_Ctrl_864" localSheetId="1" hidden="1">#REF!</definedName>
    <definedName name="_Ctrl_864" hidden="1">#REF!</definedName>
    <definedName name="_Ctrl_865" localSheetId="3" hidden="1">#REF!</definedName>
    <definedName name="_Ctrl_865" localSheetId="1" hidden="1">#REF!</definedName>
    <definedName name="_Ctrl_865" hidden="1">#REF!</definedName>
    <definedName name="_Ctrl_866" localSheetId="3" hidden="1">#REF!</definedName>
    <definedName name="_Ctrl_866" localSheetId="1" hidden="1">#REF!</definedName>
    <definedName name="_Ctrl_866" hidden="1">#REF!</definedName>
    <definedName name="_Ctrl_867" localSheetId="3" hidden="1">#REF!</definedName>
    <definedName name="_Ctrl_867" localSheetId="1" hidden="1">#REF!</definedName>
    <definedName name="_Ctrl_867" hidden="1">#REF!</definedName>
    <definedName name="_Ctrl_868" localSheetId="3" hidden="1">#REF!</definedName>
    <definedName name="_Ctrl_868" localSheetId="1" hidden="1">#REF!</definedName>
    <definedName name="_Ctrl_868" hidden="1">#REF!</definedName>
    <definedName name="_Ctrl_869" localSheetId="3" hidden="1">#REF!</definedName>
    <definedName name="_Ctrl_869" localSheetId="1" hidden="1">#REF!</definedName>
    <definedName name="_Ctrl_869" hidden="1">#REF!</definedName>
    <definedName name="_Ctrl_87" localSheetId="3" hidden="1">#REF!</definedName>
    <definedName name="_Ctrl_87" localSheetId="0" hidden="1">#REF!</definedName>
    <definedName name="_Ctrl_87" localSheetId="1" hidden="1">#REF!</definedName>
    <definedName name="_Ctrl_87" localSheetId="4" hidden="1">#REF!</definedName>
    <definedName name="_Ctrl_87" localSheetId="2" hidden="1">#REF!</definedName>
    <definedName name="_Ctrl_87" localSheetId="5" hidden="1">#REF!</definedName>
    <definedName name="_Ctrl_87" hidden="1">#REF!</definedName>
    <definedName name="_Ctrl_870" localSheetId="3" hidden="1">#REF!</definedName>
    <definedName name="_Ctrl_870" localSheetId="1" hidden="1">#REF!</definedName>
    <definedName name="_Ctrl_870" hidden="1">#REF!</definedName>
    <definedName name="_Ctrl_871" localSheetId="3" hidden="1">#REF!</definedName>
    <definedName name="_Ctrl_871" localSheetId="1" hidden="1">#REF!</definedName>
    <definedName name="_Ctrl_871" hidden="1">#REF!</definedName>
    <definedName name="_Ctrl_872" localSheetId="3" hidden="1">#REF!</definedName>
    <definedName name="_Ctrl_872" localSheetId="1" hidden="1">#REF!</definedName>
    <definedName name="_Ctrl_872" hidden="1">#REF!</definedName>
    <definedName name="_Ctrl_873" localSheetId="3" hidden="1">#REF!</definedName>
    <definedName name="_Ctrl_873" localSheetId="1" hidden="1">#REF!</definedName>
    <definedName name="_Ctrl_873" hidden="1">#REF!</definedName>
    <definedName name="_Ctrl_874" localSheetId="3" hidden="1">#REF!</definedName>
    <definedName name="_Ctrl_874" localSheetId="1" hidden="1">#REF!</definedName>
    <definedName name="_Ctrl_874" hidden="1">#REF!</definedName>
    <definedName name="_Ctrl_875" localSheetId="3" hidden="1">#REF!</definedName>
    <definedName name="_Ctrl_875" localSheetId="1" hidden="1">#REF!</definedName>
    <definedName name="_Ctrl_875" hidden="1">#REF!</definedName>
    <definedName name="_Ctrl_876" localSheetId="3" hidden="1">#REF!</definedName>
    <definedName name="_Ctrl_876" localSheetId="1" hidden="1">#REF!</definedName>
    <definedName name="_Ctrl_876" hidden="1">#REF!</definedName>
    <definedName name="_Ctrl_877" localSheetId="3" hidden="1">#REF!</definedName>
    <definedName name="_Ctrl_877" localSheetId="1" hidden="1">#REF!</definedName>
    <definedName name="_Ctrl_877" hidden="1">#REF!</definedName>
    <definedName name="_Ctrl_878" localSheetId="3" hidden="1">#REF!</definedName>
    <definedName name="_Ctrl_878" localSheetId="1" hidden="1">#REF!</definedName>
    <definedName name="_Ctrl_878" hidden="1">#REF!</definedName>
    <definedName name="_Ctrl_879" localSheetId="3" hidden="1">#REF!</definedName>
    <definedName name="_Ctrl_879" localSheetId="1" hidden="1">#REF!</definedName>
    <definedName name="_Ctrl_879" hidden="1">#REF!</definedName>
    <definedName name="_Ctrl_88" localSheetId="3" hidden="1">#REF!</definedName>
    <definedName name="_Ctrl_88" localSheetId="0" hidden="1">#REF!</definedName>
    <definedName name="_Ctrl_88" localSheetId="1" hidden="1">#REF!</definedName>
    <definedName name="_Ctrl_88" localSheetId="4" hidden="1">#REF!</definedName>
    <definedName name="_Ctrl_88" localSheetId="2" hidden="1">#REF!</definedName>
    <definedName name="_Ctrl_88" localSheetId="5" hidden="1">#REF!</definedName>
    <definedName name="_Ctrl_88" hidden="1">#REF!</definedName>
    <definedName name="_Ctrl_880" localSheetId="3" hidden="1">#REF!</definedName>
    <definedName name="_Ctrl_880" localSheetId="1" hidden="1">#REF!</definedName>
    <definedName name="_Ctrl_880" hidden="1">#REF!</definedName>
    <definedName name="_Ctrl_881" localSheetId="3" hidden="1">#REF!</definedName>
    <definedName name="_Ctrl_881" localSheetId="1" hidden="1">#REF!</definedName>
    <definedName name="_Ctrl_881" hidden="1">#REF!</definedName>
    <definedName name="_Ctrl_882" localSheetId="3" hidden="1">#REF!</definedName>
    <definedName name="_Ctrl_882" localSheetId="1" hidden="1">#REF!</definedName>
    <definedName name="_Ctrl_882" hidden="1">#REF!</definedName>
    <definedName name="_Ctrl_883" localSheetId="3" hidden="1">#REF!</definedName>
    <definedName name="_Ctrl_883" localSheetId="1" hidden="1">#REF!</definedName>
    <definedName name="_Ctrl_883" hidden="1">#REF!</definedName>
    <definedName name="_Ctrl_884" localSheetId="3" hidden="1">#REF!</definedName>
    <definedName name="_Ctrl_884" localSheetId="1" hidden="1">#REF!</definedName>
    <definedName name="_Ctrl_884" hidden="1">#REF!</definedName>
    <definedName name="_Ctrl_885" localSheetId="3" hidden="1">#REF!</definedName>
    <definedName name="_Ctrl_885" localSheetId="1" hidden="1">#REF!</definedName>
    <definedName name="_Ctrl_885" hidden="1">#REF!</definedName>
    <definedName name="_Ctrl_886" localSheetId="3" hidden="1">#REF!</definedName>
    <definedName name="_Ctrl_886" localSheetId="1" hidden="1">#REF!</definedName>
    <definedName name="_Ctrl_886" hidden="1">#REF!</definedName>
    <definedName name="_Ctrl_887" localSheetId="3" hidden="1">#REF!</definedName>
    <definedName name="_Ctrl_887" localSheetId="1" hidden="1">#REF!</definedName>
    <definedName name="_Ctrl_887" hidden="1">#REF!</definedName>
    <definedName name="_Ctrl_888" localSheetId="3" hidden="1">#REF!</definedName>
    <definedName name="_Ctrl_888" localSheetId="1" hidden="1">#REF!</definedName>
    <definedName name="_Ctrl_888" hidden="1">#REF!</definedName>
    <definedName name="_Ctrl_889" localSheetId="3" hidden="1">#REF!</definedName>
    <definedName name="_Ctrl_889" localSheetId="1" hidden="1">#REF!</definedName>
    <definedName name="_Ctrl_889" hidden="1">#REF!</definedName>
    <definedName name="_Ctrl_89" localSheetId="3" hidden="1">#REF!</definedName>
    <definedName name="_Ctrl_89" localSheetId="0" hidden="1">#REF!</definedName>
    <definedName name="_Ctrl_89" localSheetId="1">#REF!</definedName>
    <definedName name="_Ctrl_89" localSheetId="4" hidden="1">#REF!</definedName>
    <definedName name="_Ctrl_89" localSheetId="2" hidden="1">#REF!</definedName>
    <definedName name="_Ctrl_89" localSheetId="5" hidden="1">#REF!</definedName>
    <definedName name="_Ctrl_89" hidden="1">#REF!</definedName>
    <definedName name="_Ctrl_890" localSheetId="3" hidden="1">#REF!</definedName>
    <definedName name="_Ctrl_890" localSheetId="1" hidden="1">#REF!</definedName>
    <definedName name="_Ctrl_890" hidden="1">#REF!</definedName>
    <definedName name="_Ctrl_891" localSheetId="3" hidden="1">#REF!</definedName>
    <definedName name="_Ctrl_891" localSheetId="1" hidden="1">#REF!</definedName>
    <definedName name="_Ctrl_891" hidden="1">#REF!</definedName>
    <definedName name="_Ctrl_892" localSheetId="3" hidden="1">#REF!</definedName>
    <definedName name="_Ctrl_892" localSheetId="1" hidden="1">#REF!</definedName>
    <definedName name="_Ctrl_892" hidden="1">#REF!</definedName>
    <definedName name="_Ctrl_893" localSheetId="3" hidden="1">#REF!</definedName>
    <definedName name="_Ctrl_893" localSheetId="1" hidden="1">#REF!</definedName>
    <definedName name="_Ctrl_893" hidden="1">#REF!</definedName>
    <definedName name="_Ctrl_894" localSheetId="3" hidden="1">#REF!</definedName>
    <definedName name="_Ctrl_894" localSheetId="1" hidden="1">#REF!</definedName>
    <definedName name="_Ctrl_894" hidden="1">#REF!</definedName>
    <definedName name="_Ctrl_895" localSheetId="3" hidden="1">#REF!</definedName>
    <definedName name="_Ctrl_895" localSheetId="1" hidden="1">#REF!</definedName>
    <definedName name="_Ctrl_895" hidden="1">#REF!</definedName>
    <definedName name="_Ctrl_896" localSheetId="3" hidden="1">#REF!</definedName>
    <definedName name="_Ctrl_896" localSheetId="1" hidden="1">#REF!</definedName>
    <definedName name="_Ctrl_896" hidden="1">#REF!</definedName>
    <definedName name="_Ctrl_897" localSheetId="3" hidden="1">#REF!</definedName>
    <definedName name="_Ctrl_897" localSheetId="1" hidden="1">#REF!</definedName>
    <definedName name="_Ctrl_897" hidden="1">#REF!</definedName>
    <definedName name="_Ctrl_898" localSheetId="3" hidden="1">#REF!</definedName>
    <definedName name="_Ctrl_898" localSheetId="1" hidden="1">#REF!</definedName>
    <definedName name="_Ctrl_898" hidden="1">#REF!</definedName>
    <definedName name="_Ctrl_899" localSheetId="3" hidden="1">#REF!</definedName>
    <definedName name="_Ctrl_899" localSheetId="1" hidden="1">#REF!</definedName>
    <definedName name="_Ctrl_899" hidden="1">#REF!</definedName>
    <definedName name="_Ctrl_9" localSheetId="3" hidden="1">'Bid Appraisal Template '!#REF!</definedName>
    <definedName name="_Ctrl_9" localSheetId="0" hidden="1">Introduction!#REF!</definedName>
    <definedName name="_Ctrl_9" localSheetId="1">#REF!</definedName>
    <definedName name="_Ctrl_9" localSheetId="4" hidden="1">'Sample Ts &amp; Cs'!#REF!</definedName>
    <definedName name="_Ctrl_9" localSheetId="2" hidden="1">'Supplier Ambition Assessment'!#REF!</definedName>
    <definedName name="_Ctrl_9" localSheetId="5" hidden="1">'[1]RFP Specs Template'!#REF!</definedName>
    <definedName name="_Ctrl_9" hidden="1">#REF!</definedName>
    <definedName name="_Ctrl_90" localSheetId="3" hidden="1">#REF!</definedName>
    <definedName name="_Ctrl_90" localSheetId="0" hidden="1">#REF!</definedName>
    <definedName name="_Ctrl_90" localSheetId="1" hidden="1">#REF!</definedName>
    <definedName name="_Ctrl_90" localSheetId="4" hidden="1">#REF!</definedName>
    <definedName name="_Ctrl_90" localSheetId="2" hidden="1">#REF!</definedName>
    <definedName name="_Ctrl_90" localSheetId="5" hidden="1">#REF!</definedName>
    <definedName name="_Ctrl_90" hidden="1">#REF!</definedName>
    <definedName name="_Ctrl_900" localSheetId="3" hidden="1">#REF!</definedName>
    <definedName name="_Ctrl_900" localSheetId="1" hidden="1">#REF!</definedName>
    <definedName name="_Ctrl_900" hidden="1">#REF!</definedName>
    <definedName name="_Ctrl_901" localSheetId="3" hidden="1">#REF!</definedName>
    <definedName name="_Ctrl_901" localSheetId="1" hidden="1">#REF!</definedName>
    <definedName name="_Ctrl_901" hidden="1">#REF!</definedName>
    <definedName name="_Ctrl_902" localSheetId="3" hidden="1">#REF!</definedName>
    <definedName name="_Ctrl_902" localSheetId="1" hidden="1">#REF!</definedName>
    <definedName name="_Ctrl_902" hidden="1">#REF!</definedName>
    <definedName name="_Ctrl_903" localSheetId="3" hidden="1">#REF!</definedName>
    <definedName name="_Ctrl_903" localSheetId="1" hidden="1">#REF!</definedName>
    <definedName name="_Ctrl_903" hidden="1">#REF!</definedName>
    <definedName name="_Ctrl_904" localSheetId="3" hidden="1">#REF!</definedName>
    <definedName name="_Ctrl_904" localSheetId="1" hidden="1">#REF!</definedName>
    <definedName name="_Ctrl_904" hidden="1">#REF!</definedName>
    <definedName name="_Ctrl_905" localSheetId="3" hidden="1">#REF!</definedName>
    <definedName name="_Ctrl_905" localSheetId="1" hidden="1">#REF!</definedName>
    <definedName name="_Ctrl_905" hidden="1">#REF!</definedName>
    <definedName name="_Ctrl_906" localSheetId="3" hidden="1">#REF!</definedName>
    <definedName name="_Ctrl_906" localSheetId="1" hidden="1">#REF!</definedName>
    <definedName name="_Ctrl_906" hidden="1">#REF!</definedName>
    <definedName name="_Ctrl_91" localSheetId="3" hidden="1">#REF!</definedName>
    <definedName name="_Ctrl_91" localSheetId="0" hidden="1">#REF!</definedName>
    <definedName name="_Ctrl_91" localSheetId="1">#REF!</definedName>
    <definedName name="_Ctrl_91" localSheetId="4" hidden="1">#REF!</definedName>
    <definedName name="_Ctrl_91" localSheetId="2" hidden="1">#REF!</definedName>
    <definedName name="_Ctrl_91" localSheetId="5" hidden="1">#REF!</definedName>
    <definedName name="_Ctrl_91" hidden="1">#REF!</definedName>
    <definedName name="_Ctrl_914" localSheetId="3" hidden="1">[2]Supplies!#REF!</definedName>
    <definedName name="_Ctrl_914" localSheetId="1" hidden="1">[3]Procurement!#REF!</definedName>
    <definedName name="_Ctrl_914" hidden="1">[2]Supplies!#REF!</definedName>
    <definedName name="_Ctrl_915" localSheetId="3" hidden="1">#REF!</definedName>
    <definedName name="_Ctrl_915" localSheetId="1" hidden="1">#REF!</definedName>
    <definedName name="_Ctrl_915" hidden="1">#REF!</definedName>
    <definedName name="_Ctrl_916" localSheetId="3" hidden="1">#REF!</definedName>
    <definedName name="_Ctrl_916" localSheetId="1" hidden="1">#REF!</definedName>
    <definedName name="_Ctrl_916" hidden="1">#REF!</definedName>
    <definedName name="_Ctrl_917" localSheetId="3" hidden="1">#REF!</definedName>
    <definedName name="_Ctrl_917" localSheetId="1" hidden="1">#REF!</definedName>
    <definedName name="_Ctrl_917" hidden="1">#REF!</definedName>
    <definedName name="_Ctrl_918" localSheetId="3" hidden="1">#REF!</definedName>
    <definedName name="_Ctrl_918" localSheetId="1" hidden="1">#REF!</definedName>
    <definedName name="_Ctrl_918" hidden="1">#REF!</definedName>
    <definedName name="_Ctrl_919" localSheetId="3" hidden="1">#REF!</definedName>
    <definedName name="_Ctrl_919" localSheetId="1" hidden="1">#REF!</definedName>
    <definedName name="_Ctrl_919" hidden="1">#REF!</definedName>
    <definedName name="_Ctrl_92" localSheetId="3" hidden="1">#REF!</definedName>
    <definedName name="_Ctrl_92" localSheetId="0" hidden="1">#REF!</definedName>
    <definedName name="_Ctrl_92" localSheetId="1">#REF!</definedName>
    <definedName name="_Ctrl_92" localSheetId="4" hidden="1">#REF!</definedName>
    <definedName name="_Ctrl_92" localSheetId="2" hidden="1">#REF!</definedName>
    <definedName name="_Ctrl_92" localSheetId="5" hidden="1">#REF!</definedName>
    <definedName name="_Ctrl_92" hidden="1">#REF!</definedName>
    <definedName name="_Ctrl_920" localSheetId="3" hidden="1">#REF!</definedName>
    <definedName name="_Ctrl_920" localSheetId="1" hidden="1">#REF!</definedName>
    <definedName name="_Ctrl_920" hidden="1">#REF!</definedName>
    <definedName name="_Ctrl_921" localSheetId="3" hidden="1">#REF!</definedName>
    <definedName name="_Ctrl_921" localSheetId="1" hidden="1">#REF!</definedName>
    <definedName name="_Ctrl_921" hidden="1">#REF!</definedName>
    <definedName name="_Ctrl_924" localSheetId="3" hidden="1">#REF!</definedName>
    <definedName name="_Ctrl_924" localSheetId="1" hidden="1">#REF!</definedName>
    <definedName name="_Ctrl_924" hidden="1">#REF!</definedName>
    <definedName name="_Ctrl_925" localSheetId="3" hidden="1">#REF!</definedName>
    <definedName name="_Ctrl_925" localSheetId="1" hidden="1">#REF!</definedName>
    <definedName name="_Ctrl_925" hidden="1">#REF!</definedName>
    <definedName name="_Ctrl_926" localSheetId="3" hidden="1">#REF!</definedName>
    <definedName name="_Ctrl_926" localSheetId="1" hidden="1">#REF!</definedName>
    <definedName name="_Ctrl_926" hidden="1">#REF!</definedName>
    <definedName name="_Ctrl_927" localSheetId="3" hidden="1">#REF!</definedName>
    <definedName name="_Ctrl_927" localSheetId="1" hidden="1">#REF!</definedName>
    <definedName name="_Ctrl_927" hidden="1">#REF!</definedName>
    <definedName name="_Ctrl_928" localSheetId="3" hidden="1">#REF!</definedName>
    <definedName name="_Ctrl_928" localSheetId="1" hidden="1">#REF!</definedName>
    <definedName name="_Ctrl_928" hidden="1">#REF!</definedName>
    <definedName name="_Ctrl_929" localSheetId="3" hidden="1">#REF!</definedName>
    <definedName name="_Ctrl_929" localSheetId="1" hidden="1">#REF!</definedName>
    <definedName name="_Ctrl_929" hidden="1">#REF!</definedName>
    <definedName name="_Ctrl_93" localSheetId="3" hidden="1">#REF!</definedName>
    <definedName name="_Ctrl_93" localSheetId="0" hidden="1">#REF!</definedName>
    <definedName name="_Ctrl_93" localSheetId="1">#REF!</definedName>
    <definedName name="_Ctrl_93" localSheetId="4" hidden="1">#REF!</definedName>
    <definedName name="_Ctrl_93" localSheetId="2" hidden="1">#REF!</definedName>
    <definedName name="_Ctrl_93" localSheetId="5" hidden="1">#REF!</definedName>
    <definedName name="_Ctrl_93" hidden="1">#REF!</definedName>
    <definedName name="_Ctrl_930" localSheetId="3" hidden="1">#REF!</definedName>
    <definedName name="_Ctrl_930" localSheetId="1" hidden="1">#REF!</definedName>
    <definedName name="_Ctrl_930" hidden="1">#REF!</definedName>
    <definedName name="_Ctrl_931" localSheetId="3" hidden="1">#REF!</definedName>
    <definedName name="_Ctrl_931" localSheetId="1" hidden="1">#REF!</definedName>
    <definedName name="_Ctrl_931" hidden="1">#REF!</definedName>
    <definedName name="_Ctrl_932" localSheetId="3" hidden="1">#REF!</definedName>
    <definedName name="_Ctrl_932" localSheetId="1" hidden="1">#REF!</definedName>
    <definedName name="_Ctrl_932" hidden="1">#REF!</definedName>
    <definedName name="_Ctrl_933" localSheetId="3" hidden="1">#REF!</definedName>
    <definedName name="_Ctrl_933" localSheetId="1" hidden="1">#REF!</definedName>
    <definedName name="_Ctrl_933" hidden="1">#REF!</definedName>
    <definedName name="_Ctrl_934" localSheetId="3" hidden="1">#REF!</definedName>
    <definedName name="_Ctrl_934" localSheetId="1" hidden="1">#REF!</definedName>
    <definedName name="_Ctrl_934" hidden="1">#REF!</definedName>
    <definedName name="_Ctrl_935" localSheetId="3" hidden="1">#REF!</definedName>
    <definedName name="_Ctrl_935" localSheetId="1" hidden="1">#REF!</definedName>
    <definedName name="_Ctrl_935" hidden="1">#REF!</definedName>
    <definedName name="_Ctrl_936" localSheetId="3" hidden="1">#REF!</definedName>
    <definedName name="_Ctrl_936" localSheetId="1" hidden="1">#REF!</definedName>
    <definedName name="_Ctrl_936" hidden="1">#REF!</definedName>
    <definedName name="_Ctrl_937" localSheetId="3" hidden="1">#REF!</definedName>
    <definedName name="_Ctrl_937" localSheetId="1" hidden="1">#REF!</definedName>
    <definedName name="_Ctrl_937" hidden="1">#REF!</definedName>
    <definedName name="_Ctrl_938" localSheetId="3" hidden="1">[2]Instructions!#REF!</definedName>
    <definedName name="_Ctrl_938" localSheetId="1" hidden="1">[3]Instructions!#REF!</definedName>
    <definedName name="_Ctrl_938" hidden="1">[2]Instructions!#REF!</definedName>
    <definedName name="_Ctrl_94" localSheetId="3" hidden="1">#REF!</definedName>
    <definedName name="_Ctrl_94" localSheetId="0" hidden="1">#REF!</definedName>
    <definedName name="_Ctrl_94" localSheetId="1">#REF!</definedName>
    <definedName name="_Ctrl_94" localSheetId="4" hidden="1">#REF!</definedName>
    <definedName name="_Ctrl_94" localSheetId="2" hidden="1">#REF!</definedName>
    <definedName name="_Ctrl_94" localSheetId="5" hidden="1">#REF!</definedName>
    <definedName name="_Ctrl_94" hidden="1">#REF!</definedName>
    <definedName name="_Ctrl_942" localSheetId="3" hidden="1">#REF!</definedName>
    <definedName name="_Ctrl_942" localSheetId="1" hidden="1">#REF!</definedName>
    <definedName name="_Ctrl_942" hidden="1">#REF!</definedName>
    <definedName name="_Ctrl_943" localSheetId="3" hidden="1">#REF!</definedName>
    <definedName name="_Ctrl_943" localSheetId="1" hidden="1">#REF!</definedName>
    <definedName name="_Ctrl_943" hidden="1">#REF!</definedName>
    <definedName name="_Ctrl_944" localSheetId="3" hidden="1">#REF!</definedName>
    <definedName name="_Ctrl_944" localSheetId="1" hidden="1">#REF!</definedName>
    <definedName name="_Ctrl_944" hidden="1">#REF!</definedName>
    <definedName name="_Ctrl_945" localSheetId="3" hidden="1">#REF!</definedName>
    <definedName name="_Ctrl_945" localSheetId="1" hidden="1">#REF!</definedName>
    <definedName name="_Ctrl_945" hidden="1">#REF!</definedName>
    <definedName name="_Ctrl_946" localSheetId="3" hidden="1">#REF!</definedName>
    <definedName name="_Ctrl_946" localSheetId="1" hidden="1">#REF!</definedName>
    <definedName name="_Ctrl_946" hidden="1">#REF!</definedName>
    <definedName name="_Ctrl_947" localSheetId="3" hidden="1">[2]Energy!#REF!</definedName>
    <definedName name="_Ctrl_947" localSheetId="1" hidden="1">[3]Energy!#REF!</definedName>
    <definedName name="_Ctrl_947" hidden="1">[2]Energy!#REF!</definedName>
    <definedName name="_Ctrl_948" localSheetId="3" hidden="1">[2]Energy!#REF!</definedName>
    <definedName name="_Ctrl_948" localSheetId="1" hidden="1">[3]Energy!#REF!</definedName>
    <definedName name="_Ctrl_948" hidden="1">[2]Energy!#REF!</definedName>
    <definedName name="_Ctrl_949" localSheetId="3" hidden="1">[2]Energy!#REF!</definedName>
    <definedName name="_Ctrl_949" localSheetId="1" hidden="1">[3]Energy!#REF!</definedName>
    <definedName name="_Ctrl_949" hidden="1">[2]Energy!#REF!</definedName>
    <definedName name="_Ctrl_95" localSheetId="3" hidden="1">#REF!</definedName>
    <definedName name="_Ctrl_95" localSheetId="0" hidden="1">#REF!</definedName>
    <definedName name="_Ctrl_95" localSheetId="1">#REF!</definedName>
    <definedName name="_Ctrl_95" localSheetId="4" hidden="1">#REF!</definedName>
    <definedName name="_Ctrl_95" localSheetId="2" hidden="1">#REF!</definedName>
    <definedName name="_Ctrl_95" localSheetId="5" hidden="1">#REF!</definedName>
    <definedName name="_Ctrl_95" hidden="1">#REF!</definedName>
    <definedName name="_Ctrl_950" localSheetId="3" hidden="1">[2]Water!#REF!</definedName>
    <definedName name="_Ctrl_950" localSheetId="1" hidden="1">[3]Water!#REF!</definedName>
    <definedName name="_Ctrl_950" hidden="1">[2]Water!#REF!</definedName>
    <definedName name="_Ctrl_951" localSheetId="3" hidden="1">[2]Water!#REF!</definedName>
    <definedName name="_Ctrl_951" localSheetId="1" hidden="1">[3]Water!#REF!</definedName>
    <definedName name="_Ctrl_951" hidden="1">[2]Water!#REF!</definedName>
    <definedName name="_Ctrl_952" localSheetId="3" hidden="1">[2]Water!#REF!</definedName>
    <definedName name="_Ctrl_952" localSheetId="1" hidden="1">[3]Water!#REF!</definedName>
    <definedName name="_Ctrl_952" hidden="1">[2]Water!#REF!</definedName>
    <definedName name="_Ctrl_953" localSheetId="3" hidden="1">'[2]GHG Emissions'!#REF!</definedName>
    <definedName name="_Ctrl_953" localSheetId="1" hidden="1">'[3]GHG Emissions'!#REF!</definedName>
    <definedName name="_Ctrl_953" hidden="1">'[2]GHG Emissions'!#REF!</definedName>
    <definedName name="_Ctrl_954" localSheetId="1" hidden="1">'[3]GHG Emissions'!#REF!</definedName>
    <definedName name="_Ctrl_954" hidden="1">'[2]GHG Emissions'!#REF!</definedName>
    <definedName name="_Ctrl_955" localSheetId="1" hidden="1">'[3]GHG Emissions'!#REF!</definedName>
    <definedName name="_Ctrl_955" hidden="1">'[2]GHG Emissions'!#REF!</definedName>
    <definedName name="_Ctrl_956" localSheetId="1" hidden="1">'[3]Non-GHG Emissions'!#REF!</definedName>
    <definedName name="_Ctrl_956" hidden="1">'[2]Non-GHG Emissions'!#REF!</definedName>
    <definedName name="_Ctrl_957" localSheetId="1" hidden="1">'[3]Non-GHG Emissions'!#REF!</definedName>
    <definedName name="_Ctrl_957" hidden="1">'[2]Non-GHG Emissions'!#REF!</definedName>
    <definedName name="_Ctrl_958" localSheetId="1" hidden="1">'[3]Non-GHG Emissions'!#REF!</definedName>
    <definedName name="_Ctrl_958" hidden="1">'[2]Non-GHG Emissions'!#REF!</definedName>
    <definedName name="_Ctrl_959" localSheetId="1" hidden="1">[3]Waste!#REF!</definedName>
    <definedName name="_Ctrl_959" hidden="1">[2]Waste!#REF!</definedName>
    <definedName name="_Ctrl_96" localSheetId="3" hidden="1">#REF!</definedName>
    <definedName name="_Ctrl_96" localSheetId="0" hidden="1">#REF!</definedName>
    <definedName name="_Ctrl_96" localSheetId="1">#REF!</definedName>
    <definedName name="_Ctrl_96" localSheetId="4" hidden="1">#REF!</definedName>
    <definedName name="_Ctrl_96" localSheetId="2" hidden="1">#REF!</definedName>
    <definedName name="_Ctrl_96" localSheetId="5" hidden="1">#REF!</definedName>
    <definedName name="_Ctrl_96" hidden="1">#REF!</definedName>
    <definedName name="_Ctrl_960" localSheetId="3" hidden="1">[2]Waste!#REF!</definedName>
    <definedName name="_Ctrl_960" localSheetId="1" hidden="1">[3]Waste!#REF!</definedName>
    <definedName name="_Ctrl_960" hidden="1">[2]Waste!#REF!</definedName>
    <definedName name="_Ctrl_961" localSheetId="3" hidden="1">[2]Waste!#REF!</definedName>
    <definedName name="_Ctrl_961" localSheetId="1" hidden="1">[3]Waste!#REF!</definedName>
    <definedName name="_Ctrl_961" hidden="1">[2]Waste!#REF!</definedName>
    <definedName name="_Ctrl_962" localSheetId="3" hidden="1">[2]Encroachment!#REF!</definedName>
    <definedName name="_Ctrl_962" localSheetId="1" hidden="1">[3]Encroachment!#REF!</definedName>
    <definedName name="_Ctrl_962" hidden="1">[2]Encroachment!#REF!</definedName>
    <definedName name="_Ctrl_963" localSheetId="3" hidden="1">[2]Encroachment!#REF!</definedName>
    <definedName name="_Ctrl_963" localSheetId="1" hidden="1">[3]Encroachment!#REF!</definedName>
    <definedName name="_Ctrl_963" hidden="1">[2]Encroachment!#REF!</definedName>
    <definedName name="_Ctrl_964" localSheetId="1" hidden="1">[3]Encroachment!#REF!</definedName>
    <definedName name="_Ctrl_964" hidden="1">[2]Encroachment!#REF!</definedName>
    <definedName name="_Ctrl_965" localSheetId="3" hidden="1">#REF!</definedName>
    <definedName name="_Ctrl_965" localSheetId="1" hidden="1">#REF!</definedName>
    <definedName name="_Ctrl_965" hidden="1">#REF!</definedName>
    <definedName name="_Ctrl_966" localSheetId="3" hidden="1">#REF!</definedName>
    <definedName name="_Ctrl_966" localSheetId="1" hidden="1">#REF!</definedName>
    <definedName name="_Ctrl_966" hidden="1">#REF!</definedName>
    <definedName name="_Ctrl_967" localSheetId="3" hidden="1">#REF!</definedName>
    <definedName name="_Ctrl_967" localSheetId="1" hidden="1">#REF!</definedName>
    <definedName name="_Ctrl_967" hidden="1">#REF!</definedName>
    <definedName name="_Ctrl_968" localSheetId="3" hidden="1">#REF!</definedName>
    <definedName name="_Ctrl_968" localSheetId="1" hidden="1">#REF!</definedName>
    <definedName name="_Ctrl_968" hidden="1">#REF!</definedName>
    <definedName name="_Ctrl_969" localSheetId="3" hidden="1">#REF!</definedName>
    <definedName name="_Ctrl_969" localSheetId="1" hidden="1">#REF!</definedName>
    <definedName name="_Ctrl_969" hidden="1">#REF!</definedName>
    <definedName name="_Ctrl_97" localSheetId="3" hidden="1">#REF!</definedName>
    <definedName name="_Ctrl_97" localSheetId="0" hidden="1">#REF!</definedName>
    <definedName name="_Ctrl_97" localSheetId="1">#REF!</definedName>
    <definedName name="_Ctrl_97" localSheetId="4" hidden="1">#REF!</definedName>
    <definedName name="_Ctrl_97" localSheetId="2" hidden="1">#REF!</definedName>
    <definedName name="_Ctrl_97" localSheetId="5" hidden="1">#REF!</definedName>
    <definedName name="_Ctrl_97" hidden="1">#REF!</definedName>
    <definedName name="_Ctrl_970" localSheetId="3" hidden="1">#REF!</definedName>
    <definedName name="_Ctrl_970" localSheetId="1" hidden="1">#REF!</definedName>
    <definedName name="_Ctrl_970" hidden="1">#REF!</definedName>
    <definedName name="_Ctrl_971" localSheetId="3" hidden="1">#REF!</definedName>
    <definedName name="_Ctrl_971" localSheetId="1" hidden="1">#REF!</definedName>
    <definedName name="_Ctrl_971" hidden="1">#REF!</definedName>
    <definedName name="_Ctrl_972" localSheetId="3" hidden="1">#REF!</definedName>
    <definedName name="_Ctrl_972" localSheetId="1" hidden="1">#REF!</definedName>
    <definedName name="_Ctrl_972" hidden="1">#REF!</definedName>
    <definedName name="_Ctrl_973" localSheetId="3" hidden="1">#REF!</definedName>
    <definedName name="_Ctrl_973" localSheetId="1" hidden="1">#REF!</definedName>
    <definedName name="_Ctrl_973" hidden="1">#REF!</definedName>
    <definedName name="_Ctrl_974" localSheetId="3" hidden="1">[2]Instructions!#REF!</definedName>
    <definedName name="_Ctrl_974" localSheetId="1" hidden="1">[3]Instructions!#REF!</definedName>
    <definedName name="_Ctrl_974" hidden="1">[2]Instructions!#REF!</definedName>
    <definedName name="_Ctrl_975" localSheetId="3" hidden="1">[2]Energy!#REF!</definedName>
    <definedName name="_Ctrl_975" localSheetId="1" hidden="1">[3]Energy!#REF!</definedName>
    <definedName name="_Ctrl_975" hidden="1">[2]Energy!#REF!</definedName>
    <definedName name="_Ctrl_976" localSheetId="3" hidden="1">[2]Water!#REF!</definedName>
    <definedName name="_Ctrl_976" localSheetId="1" hidden="1">[3]Water!#REF!</definedName>
    <definedName name="_Ctrl_976" hidden="1">[2]Water!#REF!</definedName>
    <definedName name="_Ctrl_977" localSheetId="3" hidden="1">'[2]GHG Emissions'!#REF!</definedName>
    <definedName name="_Ctrl_977" localSheetId="1" hidden="1">'[3]GHG Emissions'!#REF!</definedName>
    <definedName name="_Ctrl_977" hidden="1">'[2]GHG Emissions'!#REF!</definedName>
    <definedName name="_Ctrl_978" localSheetId="1" hidden="1">'[3]Non-GHG Emissions'!#REF!</definedName>
    <definedName name="_Ctrl_978" hidden="1">'[2]Non-GHG Emissions'!#REF!</definedName>
    <definedName name="_Ctrl_979" localSheetId="1" hidden="1">[3]Waste!#REF!</definedName>
    <definedName name="_Ctrl_979" hidden="1">[2]Waste!#REF!</definedName>
    <definedName name="_Ctrl_98" localSheetId="3" hidden="1">#REF!</definedName>
    <definedName name="_Ctrl_98" localSheetId="0" hidden="1">#REF!</definedName>
    <definedName name="_Ctrl_98" localSheetId="1">#REF!</definedName>
    <definedName name="_Ctrl_98" localSheetId="4" hidden="1">#REF!</definedName>
    <definedName name="_Ctrl_98" localSheetId="2" hidden="1">#REF!</definedName>
    <definedName name="_Ctrl_98" localSheetId="5" hidden="1">#REF!</definedName>
    <definedName name="_Ctrl_98" hidden="1">#REF!</definedName>
    <definedName name="_Ctrl_980" localSheetId="3" hidden="1">[2]Encroachment!#REF!</definedName>
    <definedName name="_Ctrl_980" localSheetId="1" hidden="1">[3]Encroachment!#REF!</definedName>
    <definedName name="_Ctrl_980" hidden="1">[2]Encroachment!#REF!</definedName>
    <definedName name="_Ctrl_981" localSheetId="3" hidden="1">#REF!</definedName>
    <definedName name="_Ctrl_981" localSheetId="1" hidden="1">#REF!</definedName>
    <definedName name="_Ctrl_981" hidden="1">#REF!</definedName>
    <definedName name="_Ctrl_982" localSheetId="3" hidden="1">#REF!</definedName>
    <definedName name="_Ctrl_982" localSheetId="1" hidden="1">#REF!</definedName>
    <definedName name="_Ctrl_982" hidden="1">#REF!</definedName>
    <definedName name="_Ctrl_983" localSheetId="3" hidden="1">#REF!</definedName>
    <definedName name="_Ctrl_983" localSheetId="1" hidden="1">#REF!</definedName>
    <definedName name="_Ctrl_983" hidden="1">#REF!</definedName>
    <definedName name="_Ctrl_984" localSheetId="3" hidden="1">#REF!</definedName>
    <definedName name="_Ctrl_984" localSheetId="1" hidden="1">#REF!</definedName>
    <definedName name="_Ctrl_984" hidden="1">#REF!</definedName>
    <definedName name="_Ctrl_99" localSheetId="3" hidden="1">#REF!</definedName>
    <definedName name="_Ctrl_99" localSheetId="0" hidden="1">#REF!</definedName>
    <definedName name="_Ctrl_99" localSheetId="1">#REF!</definedName>
    <definedName name="_Ctrl_99" localSheetId="4" hidden="1">#REF!</definedName>
    <definedName name="_Ctrl_99" localSheetId="2" hidden="1">#REF!</definedName>
    <definedName name="_Ctrl_99" localSheetId="5" hidden="1">#REF!</definedName>
    <definedName name="_Ctrl_99" hidden="1">#REF!</definedName>
    <definedName name="_Ctrl_992" localSheetId="3" hidden="1">#REF!</definedName>
    <definedName name="_Ctrl_992" localSheetId="1" hidden="1">#REF!</definedName>
    <definedName name="_Ctrl_992" hidden="1">#REF!</definedName>
    <definedName name="_Ctrl_993" localSheetId="3" hidden="1">#REF!</definedName>
    <definedName name="_Ctrl_993" localSheetId="1" hidden="1">#REF!</definedName>
    <definedName name="_Ctrl_993" hidden="1">#REF!</definedName>
    <definedName name="_Hlk13818446" localSheetId="1">#REF!</definedName>
    <definedName name="_Hlk13818446" localSheetId="2">'Supplier Ambition Assessment'!#REF!</definedName>
    <definedName name="_inputcolorcell" localSheetId="3" hidden="1">#REF!</definedName>
    <definedName name="_inputcolorcell" localSheetId="1" hidden="1">#REF!</definedName>
    <definedName name="_inputcolorcell" hidden="1">#REF!</definedName>
    <definedName name="_options10" localSheetId="1">[6]_Options!$J$1:$J$3</definedName>
    <definedName name="_options100" localSheetId="1">[3]_Options!$CV$1:$CV$3</definedName>
    <definedName name="_options100">[2]_Options!$CV$1:$CV$3</definedName>
    <definedName name="_options101" localSheetId="1">[3]_Options!$CW$1:$CW$3</definedName>
    <definedName name="_options101">[2]_Options!$CW$1:$CW$3</definedName>
    <definedName name="_options102" localSheetId="1">[3]_Options!$CX$1:$CX$3</definedName>
    <definedName name="_options102">[2]_Options!$CX$1:$CX$3</definedName>
    <definedName name="_options103" localSheetId="1">[3]_Options!$CY$1:$CY$3</definedName>
    <definedName name="_options103">[2]_Options!$CY$1:$CY$3</definedName>
    <definedName name="_options104" localSheetId="1">[3]_Options!$CZ$1:$CZ$3</definedName>
    <definedName name="_options104">[2]_Options!$CZ$1:$CZ$3</definedName>
    <definedName name="_options105" localSheetId="1">[3]_Options!$DA$1:$DA$3</definedName>
    <definedName name="_options105">[2]_Options!$DA$1:$DA$3</definedName>
    <definedName name="_options106" localSheetId="1">[3]_Options!$DB$1:$DB$3</definedName>
    <definedName name="_options106">[2]_Options!$DB$1:$DB$3</definedName>
    <definedName name="_options11" localSheetId="1">[6]_Options!$K$1:$K$3</definedName>
    <definedName name="_options12" localSheetId="1">[6]_Options!$L$1:$L$3</definedName>
    <definedName name="_options13" localSheetId="1">[6]_Options!$M$1:$M$3</definedName>
    <definedName name="_options14" localSheetId="1">[6]_Options!$N$1:$N$3</definedName>
    <definedName name="_options15" localSheetId="1">[6]_Options!$O$1:$O$3</definedName>
    <definedName name="_options3" localSheetId="1">[6]_Options!$C$1:$C$3</definedName>
    <definedName name="_options7" localSheetId="1">[6]_Options!$G$1:$G$3</definedName>
    <definedName name="_options8" localSheetId="1">[6]_Options!$H$1:$H$3</definedName>
    <definedName name="_options9" localSheetId="1">[6]_Options!$I$1:$I$3</definedName>
    <definedName name="_options92" localSheetId="1">[3]_Options!$CN$1:$CN$3</definedName>
    <definedName name="_options92">[2]_Options!$CN$1:$CN$3</definedName>
    <definedName name="Agriculture__forestry__fishing_and_hunting" localSheetId="1">#REF!</definedName>
    <definedName name="Agriculture__forestry__fishing_and_hunting">#REF!</definedName>
    <definedName name="Community_Impacts_Score" localSheetId="3">#REF!</definedName>
    <definedName name="Community_Impacts_Score" localSheetId="1">#REF!</definedName>
    <definedName name="Community_Impacts_Score">#REF!</definedName>
    <definedName name="E_Concerns_Score" localSheetId="3">#REF!</definedName>
    <definedName name="E_Concerns_Score" localSheetId="1">#REF!</definedName>
    <definedName name="E_Concerns_Score">#REF!</definedName>
    <definedName name="E_Discrimination_Score" localSheetId="3">#REF!</definedName>
    <definedName name="E_Discrimination_Score" localSheetId="1">#REF!</definedName>
    <definedName name="E_Discrimination_Score">#REF!</definedName>
    <definedName name="E_Health_Score" localSheetId="3">#REF!</definedName>
    <definedName name="E_Health_Score" localSheetId="1">#REF!</definedName>
    <definedName name="E_Health_Score">#REF!</definedName>
    <definedName name="E_Terms_Score" localSheetId="3">#REF!</definedName>
    <definedName name="E_Terms_Score" localSheetId="1">#REF!</definedName>
    <definedName name="E_Terms_Score">#REF!</definedName>
    <definedName name="E_Wages_Score" localSheetId="3">#REF!</definedName>
    <definedName name="E_Wages_Score" localSheetId="1">#REF!</definedName>
    <definedName name="E_Wages_Score">#REF!</definedName>
    <definedName name="Encroachment_Score" localSheetId="3">#REF!</definedName>
    <definedName name="Encroachment_Score" localSheetId="1">#REF!</definedName>
    <definedName name="Encroachment_Score">#REF!</definedName>
    <definedName name="Energy_Score" localSheetId="3">#REF!</definedName>
    <definedName name="Energy_Score" localSheetId="1">#REF!</definedName>
    <definedName name="Energy_Score">#REF!</definedName>
    <definedName name="Ethics_Score" localSheetId="3">#REF!</definedName>
    <definedName name="Ethics_Score" localSheetId="1">#REF!</definedName>
    <definedName name="Ethics_Score">#REF!</definedName>
    <definedName name="GHG_Score" localSheetId="3">#REF!</definedName>
    <definedName name="GHG_Score" localSheetId="1">#REF!</definedName>
    <definedName name="GHG_Score">#REF!</definedName>
    <definedName name="Governance_Score" localSheetId="3">#REF!</definedName>
    <definedName name="Governance_Score" localSheetId="1">#REF!</definedName>
    <definedName name="Governance_Score">#REF!</definedName>
    <definedName name="Industies" localSheetId="1">#REF!</definedName>
    <definedName name="Industies">#REF!</definedName>
    <definedName name="IndustryNames" localSheetId="1">#REF!</definedName>
    <definedName name="IndustryNames">#REF!</definedName>
    <definedName name="Investments_Score" localSheetId="3">#REF!</definedName>
    <definedName name="Investments_Score" localSheetId="1">#REF!</definedName>
    <definedName name="Investments_Score">#REF!</definedName>
    <definedName name="Lobbying_Score" localSheetId="3">#REF!</definedName>
    <definedName name="Lobbying_Score" localSheetId="1">#REF!</definedName>
    <definedName name="Lobbying_Score">#REF!</definedName>
    <definedName name="Non_GHG_Score" localSheetId="3">#REF!</definedName>
    <definedName name="Non_GHG_Score" localSheetId="1">#REF!</definedName>
    <definedName name="Non_GHG_Score">#REF!</definedName>
    <definedName name="Overall_ESG_Score" localSheetId="3">#REF!</definedName>
    <definedName name="Overall_ESG_Score" localSheetId="1">#REF!</definedName>
    <definedName name="Overall_ESG_Score">#REF!</definedName>
    <definedName name="_xlnm.Print_Area" localSheetId="3">'Bid Appraisal Template '!$B$1:$J$38</definedName>
    <definedName name="_xlnm.Print_Area" localSheetId="0">Introduction!$A$1:$F$41</definedName>
    <definedName name="_xlnm.Print_Area" localSheetId="4">'Sample Ts &amp; Cs'!$B$1:$F$11</definedName>
    <definedName name="Procurement_Score" localSheetId="3">#REF!</definedName>
    <definedName name="Procurement_Score" localSheetId="1">#REF!</definedName>
    <definedName name="Procurement_Score">#REF!</definedName>
    <definedName name="Taxes_Score" localSheetId="3">#REF!</definedName>
    <definedName name="Taxes_Score" localSheetId="1">#REF!</definedName>
    <definedName name="Taxes_Score">#REF!</definedName>
    <definedName name="Waste_Score" localSheetId="3">#REF!</definedName>
    <definedName name="Waste_Score" localSheetId="1">#REF!</definedName>
    <definedName name="Waste_Score">#REF!</definedName>
    <definedName name="Water_Score" localSheetId="3">#REF!</definedName>
    <definedName name="Water_Score" localSheetId="1">#REF!</definedName>
    <definedName name="Water_Score">#REF!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40" l="1"/>
  <c r="L28" i="40"/>
  <c r="L27" i="40"/>
  <c r="I27" i="40"/>
  <c r="J27" i="40" s="1"/>
  <c r="G27" i="40"/>
  <c r="H27" i="40" s="1"/>
  <c r="L26" i="40"/>
  <c r="J26" i="40"/>
  <c r="H26" i="40"/>
  <c r="L25" i="40"/>
  <c r="J25" i="40"/>
  <c r="H25" i="40"/>
  <c r="L24" i="40"/>
  <c r="J24" i="40"/>
  <c r="H24" i="40"/>
  <c r="L23" i="40"/>
  <c r="L29" i="40" s="1"/>
  <c r="J23" i="40"/>
  <c r="J29" i="40" s="1"/>
  <c r="H23" i="40"/>
  <c r="B14" i="40"/>
  <c r="L13" i="40"/>
  <c r="L12" i="40"/>
  <c r="L11" i="40"/>
  <c r="L10" i="40"/>
  <c r="L9" i="40"/>
  <c r="L14" i="40" s="1"/>
  <c r="K44" i="39"/>
  <c r="M44" i="39" s="1"/>
  <c r="K42" i="39"/>
  <c r="M42" i="39" s="1"/>
  <c r="K38" i="39"/>
  <c r="M38" i="39" s="1"/>
  <c r="K31" i="39"/>
  <c r="M31" i="39" s="1"/>
  <c r="K29" i="39"/>
  <c r="M29" i="39" s="1"/>
  <c r="K36" i="39"/>
  <c r="M36" i="39" s="1"/>
  <c r="K26" i="39"/>
  <c r="M26" i="39" s="1"/>
  <c r="K24" i="39"/>
  <c r="M24" i="39" s="1"/>
  <c r="K22" i="39"/>
  <c r="M22" i="39" s="1"/>
  <c r="K19" i="39"/>
  <c r="M19" i="39" s="1"/>
  <c r="K17" i="39"/>
  <c r="M17" i="39" s="1"/>
  <c r="K15" i="39"/>
  <c r="M15" i="39" s="1"/>
  <c r="K13" i="39"/>
  <c r="M13" i="39" s="1"/>
  <c r="H29" i="40" l="1"/>
  <c r="L48" i="39"/>
  <c r="K34" i="39" l="1"/>
  <c r="M34" i="39" s="1"/>
  <c r="K46" i="39"/>
  <c r="M46" i="39" s="1"/>
  <c r="K40" i="39"/>
  <c r="K9" i="39"/>
  <c r="M9" i="39" s="1"/>
  <c r="I98" i="38"/>
  <c r="I97" i="38"/>
  <c r="I96" i="38"/>
  <c r="I94" i="38"/>
  <c r="I89" i="38"/>
  <c r="I88" i="38"/>
  <c r="I90" i="38" s="1"/>
  <c r="G87" i="38"/>
  <c r="I87" i="38" s="1"/>
  <c r="E65" i="38"/>
  <c r="H64" i="38"/>
  <c r="E60" i="38"/>
  <c r="H59" i="38"/>
  <c r="H60" i="38" s="1"/>
  <c r="H58" i="38"/>
  <c r="E54" i="38"/>
  <c r="E53" i="38"/>
  <c r="H52" i="38"/>
  <c r="H51" i="38"/>
  <c r="H50" i="38"/>
  <c r="H53" i="38" s="1"/>
  <c r="H54" i="38" s="1"/>
  <c r="E73" i="38" s="1"/>
  <c r="L43" i="38"/>
  <c r="K43" i="38"/>
  <c r="J43" i="38"/>
  <c r="H43" i="38"/>
  <c r="I43" i="38" s="1"/>
  <c r="H42" i="38"/>
  <c r="J42" i="38" s="1"/>
  <c r="G41" i="38"/>
  <c r="H41" i="38" s="1"/>
  <c r="L40" i="38"/>
  <c r="K40" i="38"/>
  <c r="J40" i="38"/>
  <c r="I40" i="38"/>
  <c r="H40" i="38"/>
  <c r="H39" i="38"/>
  <c r="L39" i="38" s="1"/>
  <c r="L38" i="38"/>
  <c r="K38" i="38"/>
  <c r="J38" i="38"/>
  <c r="H38" i="38"/>
  <c r="I38" i="38" s="1"/>
  <c r="H37" i="38"/>
  <c r="J37" i="38" s="1"/>
  <c r="H36" i="38"/>
  <c r="L36" i="38" s="1"/>
  <c r="L35" i="38"/>
  <c r="K35" i="38"/>
  <c r="J35" i="38"/>
  <c r="I35" i="38"/>
  <c r="H35" i="38"/>
  <c r="H34" i="38"/>
  <c r="K34" i="38" s="1"/>
  <c r="H33" i="38"/>
  <c r="K33" i="38" s="1"/>
  <c r="H32" i="38"/>
  <c r="I32" i="38" s="1"/>
  <c r="H31" i="38"/>
  <c r="L31" i="38" s="1"/>
  <c r="H30" i="38"/>
  <c r="J30" i="38" s="1"/>
  <c r="H29" i="38"/>
  <c r="L29" i="38" s="1"/>
  <c r="L28" i="38"/>
  <c r="H28" i="38"/>
  <c r="K28" i="38" s="1"/>
  <c r="L27" i="38"/>
  <c r="K27" i="38"/>
  <c r="J27" i="38"/>
  <c r="H27" i="38"/>
  <c r="I27" i="38" s="1"/>
  <c r="H26" i="38"/>
  <c r="K26" i="38" s="1"/>
  <c r="L25" i="38"/>
  <c r="K25" i="38"/>
  <c r="H25" i="38"/>
  <c r="J25" i="38" s="1"/>
  <c r="H21" i="38"/>
  <c r="D70" i="38" s="1"/>
  <c r="M40" i="39" l="1"/>
  <c r="M48" i="39" s="1"/>
  <c r="H65" i="38"/>
  <c r="E77" i="38" s="1"/>
  <c r="E75" i="38"/>
  <c r="J41" i="38"/>
  <c r="I41" i="38"/>
  <c r="K41" i="38"/>
  <c r="G74" i="38"/>
  <c r="F74" i="38"/>
  <c r="J74" i="38"/>
  <c r="H74" i="38"/>
  <c r="I74" i="38"/>
  <c r="I26" i="38"/>
  <c r="I42" i="38"/>
  <c r="I29" i="38"/>
  <c r="L32" i="38"/>
  <c r="J32" i="38"/>
  <c r="J29" i="38"/>
  <c r="K29" i="38"/>
  <c r="L26" i="38"/>
  <c r="K39" i="38"/>
  <c r="K30" i="38"/>
  <c r="K44" i="38" s="1"/>
  <c r="I71" i="38" s="1"/>
  <c r="K37" i="38"/>
  <c r="H44" i="38"/>
  <c r="K32" i="38"/>
  <c r="I39" i="38"/>
  <c r="I36" i="38"/>
  <c r="K42" i="38"/>
  <c r="L42" i="38"/>
  <c r="L33" i="38"/>
  <c r="I37" i="38"/>
  <c r="I31" i="38"/>
  <c r="J34" i="38"/>
  <c r="J31" i="38"/>
  <c r="L37" i="38"/>
  <c r="I25" i="38"/>
  <c r="J28" i="38"/>
  <c r="K31" i="38"/>
  <c r="L34" i="38"/>
  <c r="J26" i="38"/>
  <c r="J44" i="38" s="1"/>
  <c r="H71" i="38" s="1"/>
  <c r="I33" i="38"/>
  <c r="L30" i="38"/>
  <c r="I34" i="38"/>
  <c r="I28" i="38"/>
  <c r="J39" i="38"/>
  <c r="J36" i="38"/>
  <c r="I30" i="38"/>
  <c r="J33" i="38"/>
  <c r="K36" i="38"/>
  <c r="H81" i="38" l="1"/>
  <c r="I95" i="38"/>
  <c r="I99" i="38" s="1"/>
  <c r="F71" i="38"/>
  <c r="E71" i="38"/>
  <c r="L44" i="38"/>
  <c r="J71" i="38" s="1"/>
  <c r="I44" i="38"/>
  <c r="G71" i="38" s="1"/>
  <c r="H76" i="38"/>
  <c r="J76" i="38"/>
  <c r="G76" i="38"/>
  <c r="F76" i="38"/>
  <c r="I76" i="38"/>
  <c r="I81" i="38" s="1"/>
  <c r="J78" i="38"/>
  <c r="I78" i="38"/>
  <c r="H78" i="38"/>
  <c r="G78" i="38"/>
  <c r="F78" i="38"/>
  <c r="G81" i="38" l="1"/>
  <c r="J81" i="38"/>
  <c r="F81" i="38"/>
  <c r="E8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44" authorId="0" shapeId="0" xr:uid="{BB727C8D-8916-4E0C-998B-02ECA8D1150C}">
      <text>
        <r>
          <rPr>
            <sz val="10"/>
            <color indexed="81"/>
            <rFont val="Arial"/>
            <family val="2"/>
          </rPr>
          <t>Confirm these estimates with Operations and Finance management.</t>
        </r>
      </text>
    </comment>
    <comment ref="I48" authorId="0" shapeId="0" xr:uid="{257807FC-C406-405C-9913-B10659DA80D3}">
      <text>
        <r>
          <rPr>
            <sz val="10"/>
            <color indexed="81"/>
            <rFont val="Arial"/>
            <family val="2"/>
          </rPr>
          <t xml:space="preserve">These values should agree with numbers used in the annual report. They are used in the following calculations
</t>
        </r>
      </text>
    </comment>
    <comment ref="I50" authorId="0" shapeId="0" xr:uid="{278B3A7E-A03B-49DF-8ABA-944B2765BBAE}">
      <text>
        <r>
          <rPr>
            <sz val="10"/>
            <color indexed="81"/>
            <rFont val="Arial"/>
            <family val="2"/>
          </rPr>
          <t xml:space="preserve">Customers, consumers and clients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If so, include that consideration in the estimate.
</t>
        </r>
      </text>
    </comment>
    <comment ref="I51" authorId="0" shapeId="0" xr:uid="{AF3F7189-CBD1-4490-A1E1-84F8806C3B4D}">
      <text>
        <r>
          <rPr>
            <sz val="10"/>
            <color indexed="81"/>
            <rFont val="Arial"/>
            <family val="2"/>
          </rPr>
          <t xml:space="preserve">This would apply mainly to retailers. This is the potential percentage increase in revenue due to the company's  resale of the acquired innovative green, energy-efficient, organic, healthy, fair trade products. 
Some customers want “green” products, which translates to water- and energy-efficient, healthy, nonpolluting, dematerialized products with less packaging. </t>
        </r>
      </text>
    </comment>
    <comment ref="I53" authorId="0" shapeId="0" xr:uid="{007FB5CD-E1E3-4643-AA9B-CBD2A580D679}">
      <text>
        <r>
          <rPr>
            <sz val="10"/>
            <color indexed="81"/>
            <rFont val="Arial"/>
            <family val="2"/>
          </rPr>
          <t xml:space="preserve">This is the amount of additional revenue that is added to the annual free cash flow, resulting from the project. To be very conservative, we assume that the percentage of the increased revenue that would be added to the free cash flow is the same as the percentage of today's revenue that contributes to profit, or today's "Profit Percent," shown above. 
If Finance agrees that more revenue could or should be counted in the free cash flow calculation, do so. For example, sale of waste or carbon credits does not incur the usual overhead expenses associated with product sales. 
</t>
        </r>
      </text>
    </comment>
    <comment ref="I58" authorId="0" shapeId="0" xr:uid="{EE08CF66-48EA-4BBD-89AC-CB807221C727}">
      <text>
        <r>
          <rPr>
            <sz val="10"/>
            <color indexed="81"/>
            <rFont val="Arial"/>
            <family val="2"/>
          </rPr>
          <t>This is the potential reduction in hiring costs because top talent will want to work for a company that does these kinds of sustainability-related projects. 
The costs include the cost of recruiting, hiring, and onboarding new hires each year. Note that this cost does not include hiring costs to replace employees who leave voluntarily, which is included in "Attrition expenses," below.
The average expense of hiring one employee should be available from Human Resources. Document data sources, estimation methodology and assumptions.</t>
        </r>
      </text>
    </comment>
    <comment ref="I59" authorId="0" shapeId="0" xr:uid="{DA0FB3AC-2233-4258-83B0-63A0BF3FFAFE}">
      <text>
        <r>
          <rPr>
            <sz val="10"/>
            <color indexed="81"/>
            <rFont val="Arial"/>
            <family val="2"/>
          </rPr>
          <t xml:space="preserve">This is the potential reduction in voluntary attrition because top talent will want to stay with a company that does these kinds of sustainability-related projects.
Attrition cost includes the full cost of losing and replacing a good employee with someone who is equally productive, from the time the employee starts thinking about leaving until the replacement employee is fully trained and mentored to do the former employee's job. 
This cost should be available from Human Resources. The following are some HR “Rules of Thumb” for the cost of employee turnover: 
 * 30-50% of the annual salary of entry-level employees
 * 150% for mid-level employees
 * Up to 400% for specialized, high-level employees
</t>
        </r>
      </text>
    </comment>
    <comment ref="I60" authorId="0" shapeId="0" xr:uid="{0F559853-5EDC-4C53-920B-444BA5E109E0}">
      <text>
        <r>
          <rPr>
            <sz val="10"/>
            <color indexed="81"/>
            <rFont val="Arial"/>
            <family val="2"/>
          </rPr>
          <t>Do a reasonableness check on this value with Human Resources and address any concerns.</t>
        </r>
      </text>
    </comment>
    <comment ref="I64" authorId="0" shapeId="0" xr:uid="{B786EC17-8B3A-4BB9-AFA8-0E76D2DB0B1C}">
      <text>
        <r>
          <rPr>
            <sz val="10"/>
            <color indexed="81"/>
            <rFont val="Arial"/>
            <family val="2"/>
          </rPr>
          <t xml:space="preserve">This is the gain in productivity from employees who are currently “disengaged” or “actively disengaged” in their work, but who would become “engaged” or “fully engaged” when they learn that the company cares as much about environmental and social issues as they do and is using its purchasing power to influence the market. This could be a direct or indirect benefit from any sustainability-related acquisition.
When a company's purpose / mission / vision / long-term strategies resonate with employee's values, employees may be more engaged, productive and innovative. Higher productivity results in the need for fewer new employees as the company grows. 
Plus, if the acquisition contributes to greener buildings, the productivity of employees working in those facilities will be increased.
Document data sources, estimation methodology and </t>
        </r>
      </text>
    </comment>
    <comment ref="I65" authorId="0" shapeId="0" xr:uid="{16749D84-D2EE-4754-8D01-99FAAD4A6A56}">
      <text>
        <r>
          <rPr>
            <sz val="10"/>
            <color indexed="81"/>
            <rFont val="Arial"/>
            <family val="2"/>
          </rPr>
          <t>Do a reasonableness check on this value with Human Resources and address any concerns.</t>
        </r>
      </text>
    </comment>
    <comment ref="K69" authorId="0" shapeId="0" xr:uid="{66FB7216-5A1F-4DEF-9F99-129780A8A29E}">
      <text>
        <r>
          <rPr>
            <sz val="10"/>
            <color indexed="81"/>
            <rFont val="Arial"/>
            <family val="2"/>
          </rPr>
          <t>Adjust the number of years / columns to whatever evaluation period is appropriate for the acquisition.</t>
        </r>
      </text>
    </comment>
    <comment ref="K70" authorId="0" shapeId="0" xr:uid="{4495829F-E639-49B3-A93E-FD33D9D607A5}">
      <text>
        <r>
          <rPr>
            <sz val="10"/>
            <color indexed="81"/>
            <rFont val="Arial"/>
            <family val="2"/>
          </rPr>
          <t>The one-time "Net acquisition and start-up costs" is copied from that section, above.</t>
        </r>
      </text>
    </comment>
    <comment ref="K71" authorId="0" shapeId="0" xr:uid="{64DE576A-36E0-4BB3-8966-9E30F031161F}">
      <text>
        <r>
          <rPr>
            <sz val="10"/>
            <color indexed="81"/>
            <rFont val="Arial"/>
            <family val="2"/>
          </rPr>
          <t xml:space="preserve">These are copied from the Ongoing Costs / Expenses  section, above. The individual expenses were already uplifted appropriately for each year, so the total for each year does not require further uplifting. </t>
        </r>
      </text>
    </comment>
    <comment ref="K73" authorId="0" shapeId="0" xr:uid="{6C8B9D51-0462-4C6D-9AF1-F6BAB4E17C1D}">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5" authorId="0" shapeId="0" xr:uid="{2BA506D8-6170-49FB-AA0C-32308AA1B4FE}">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7" authorId="0" shapeId="0" xr:uid="{06CB0816-C01E-47F9-A006-000E24AA6ECD}">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82" authorId="0" shapeId="0" xr:uid="{1BDB9119-5ECC-445F-A653-BB26199A5D0A}">
      <text>
        <r>
          <rPr>
            <sz val="10"/>
            <color indexed="81"/>
            <rFont val="Arial"/>
            <family val="2"/>
          </rPr>
          <t xml:space="preserve">
The discount rate is used in the Net Present Value (NPV) calculations. 
Use whatever discount rate is normally used by the Finance department in NPV calculations.</t>
        </r>
      </text>
    </comment>
    <comment ref="J87" authorId="0" shapeId="0" xr:uid="{971AB200-5EAB-4AA4-84DF-50CEF804BD86}">
      <text>
        <r>
          <rPr>
            <sz val="10"/>
            <color indexed="81"/>
            <rFont val="Arial"/>
            <family val="2"/>
          </rPr>
          <t xml:space="preserve">This is the acquisition value. Work with Finance on how to best represent this and the depreciation schedule for this category of asset. It may be appropriate to show the depreciated values year-by-year, the way the cash flow items were shown above, and create an NPV for those book values.
</t>
        </r>
      </text>
    </comment>
    <comment ref="J88" authorId="0" shapeId="0" xr:uid="{AB2991A5-674E-4BD0-87FD-1C87F4E85EFD}">
      <text>
        <r>
          <rPr>
            <sz val="10"/>
            <color indexed="81"/>
            <rFont val="Arial"/>
            <family val="2"/>
          </rPr>
          <t xml:space="preserve">The acquisition may make a direct or indirect contribution to the value of assets on the balance sheet. This applies especially to PPE (Property, Plant, and Equipment), vehicles, and furniture.
For example:
* Acquisitions that reduce pollution or waste inside and outside company facilities may increase the value of the buildings and properties. 
* Acquisitions may include building retrofits. Buildings that are green may be worth more, especially because of the increased productivity of employees when working in green daylit buildings. 
* Acquisitions that upgrade company fleets to hybrid or electric vehicles will increase the value of those assets.
* If the acquired asset </t>
        </r>
        <r>
          <rPr>
            <b/>
            <sz val="10"/>
            <color indexed="81"/>
            <rFont val="Arial"/>
            <family val="2"/>
          </rPr>
          <t>appreciates</t>
        </r>
        <r>
          <rPr>
            <sz val="10"/>
            <color indexed="81"/>
            <rFont val="Arial"/>
            <family val="2"/>
          </rPr>
          <t xml:space="preserve"> within the evaluation period (e.g., property and buildings), include that amount in this calculation.
</t>
        </r>
      </text>
    </comment>
    <comment ref="J89" authorId="0" shapeId="0" xr:uid="{32C4AF3E-FACD-4CD4-96CB-88A4C48A8488}">
      <text>
        <r>
          <rPr>
            <sz val="10"/>
            <color indexed="81"/>
            <rFont val="Arial"/>
            <family val="2"/>
          </rPr>
          <t>This is the potential percentage increase in the market value or capitalization of the company resulting from the sustainable purchase. It is relevant to publicly traded companies that may want o attract impact investors.</t>
        </r>
      </text>
    </comment>
    <comment ref="J90" authorId="0" shapeId="0" xr:uid="{48DB7378-3EE5-406F-B957-F533A41BFEDF}">
      <text>
        <r>
          <rPr>
            <sz val="10"/>
            <color indexed="81"/>
            <rFont val="Arial"/>
            <family val="2"/>
          </rPr>
          <t>Verify these estimates with the Finance and Shareholder Relations departments.</t>
        </r>
      </text>
    </comment>
    <comment ref="J94" authorId="0" shapeId="0" xr:uid="{F60499C2-89FC-481B-9CD3-16C9B4543B93}">
      <text>
        <r>
          <rPr>
            <sz val="10"/>
            <color indexed="81"/>
            <rFont val="Arial"/>
            <family val="2"/>
          </rPr>
          <t>This is the flip side of revenue growth estimates if the product is  procured. It summarizes revenue erosion due to customer reaction to the company not choosing the most sustainable product from the most sustainable supplier, factored by the probability of the erosion happening during the evaluation period. Add line items for each revenue source that might be eroded, if necessary.  
Estimating these risks is a collaborative effort with the Marketing department. Document data sources, estimation methodology and assumptions.</t>
        </r>
      </text>
    </comment>
    <comment ref="J95" authorId="0" shapeId="0" xr:uid="{5699E197-F85B-41DC-AF13-D2443E17963E}">
      <text>
        <r>
          <rPr>
            <sz val="10"/>
            <color indexed="81"/>
            <rFont val="Arial"/>
            <family val="2"/>
          </rPr>
          <t>This is the flip side of operating expense savings if the product is procured. It summarizes expense increases that are anticipated, factored by the probability of them happening during the evaluation period. Add line items for each expense that might increase, if necessary.  
Estimating these risks is a collaborative effort. with the Operations department. Document data sources, estimation methodology and assumptions.</t>
        </r>
      </text>
    </comment>
    <comment ref="J96" authorId="0" shapeId="0" xr:uid="{5C5AF834-9026-45C5-B2F8-99BED47A863B}">
      <text>
        <r>
          <rPr>
            <sz val="10"/>
            <color indexed="81"/>
            <rFont val="Arial"/>
            <family val="2"/>
          </rPr>
          <t>This is the flip side of hiring and attrition expense savings if the product is procured. It summarizes expense increases that are anticipated, due to new hire and employee reactions to the company not choosing the most sustainable product from the most sustainable supplier, factored by the probability of them happening during the evaluation period. Add line items for each HR expense that might increase, if necessary.  
Estimating these risks is a collaborative effort with the HR department. Document data sources, estimation methodology and assumptions.</t>
        </r>
      </text>
    </comment>
    <comment ref="J97" authorId="0" shapeId="0" xr:uid="{6318971E-2B1C-4B3E-AABB-DCF95D829A19}">
      <text>
        <r>
          <rPr>
            <sz val="10"/>
            <color indexed="81"/>
            <rFont val="Arial"/>
            <family val="2"/>
          </rPr>
          <t>This is the flip side of employee productivity gains if the product is procured. It summarizes productivity decreases that are anticipated, due to employee reactions to the company not choosing the most sustainable product from the most sustainable supplier, factored by the probability of them happening during the evaluation period. Add line items for each contributor to lost productivity, if necessary.  
Estimating these risks is a collaborative effort with the HR department. Document data sources, estimation methodology and assumptions.</t>
        </r>
      </text>
    </comment>
    <comment ref="J98" authorId="0" shapeId="0" xr:uid="{5CE02EB3-89DE-4105-83FE-6BC0170C8E0D}">
      <text>
        <r>
          <rPr>
            <sz val="10"/>
            <color indexed="81"/>
            <rFont val="Arial"/>
            <family val="2"/>
          </rPr>
          <t>This is the flip side of positive balance sheet impacts if the product is procured. It summarizes asset value decreases that are anticipated, factored by the probability of them happening during the evaluation period. Add line items for each asset class that might decrease, if necessary.  
Estimating these risks is a collaborative effort with the Finance department. Document data sources, estimation methodology and assumptions.</t>
        </r>
      </text>
    </comment>
    <comment ref="J99" authorId="0" shapeId="0" xr:uid="{F63BD7CF-AD1C-44B6-90F3-648237F8DBDE}">
      <text>
        <r>
          <rPr>
            <sz val="10"/>
            <color indexed="81"/>
            <rFont val="Arial"/>
            <family val="2"/>
          </rPr>
          <t>Verify these estimates with the Finance and other appropriate departments.</t>
        </r>
      </text>
    </comment>
  </commentList>
</comments>
</file>

<file path=xl/sharedStrings.xml><?xml version="1.0" encoding="utf-8"?>
<sst xmlns="http://schemas.openxmlformats.org/spreadsheetml/2006/main" count="659" uniqueCount="512">
  <si>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</si>
  <si>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</si>
  <si>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</si>
  <si>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</si>
  <si>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</si>
  <si>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</si>
  <si>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</si>
  <si>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</si>
  <si>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</si>
  <si>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</si>
  <si>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</si>
  <si>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</si>
  <si>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</si>
  <si>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</si>
  <si>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</si>
  <si>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</si>
  <si>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</si>
  <si>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</si>
  <si>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</si>
  <si>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</si>
  <si>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</si>
  <si>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</si>
  <si>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</si>
  <si>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</si>
  <si>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</si>
  <si>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</si>
  <si>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</si>
  <si>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</si>
  <si>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</si>
  <si>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</si>
  <si>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</si>
  <si>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</si>
  <si>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</si>
  <si>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</si>
  <si>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</si>
  <si>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</si>
  <si>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</si>
  <si>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</si>
  <si>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</si>
  <si>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</si>
  <si>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</si>
  <si>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</si>
  <si>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</si>
  <si>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</si>
  <si>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</si>
  <si>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</si>
  <si>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</si>
  <si>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</si>
  <si>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</si>
  <si>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</si>
  <si>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</si>
  <si>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</si>
  <si>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</si>
  <si>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</si>
  <si>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</si>
  <si>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</si>
  <si>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</si>
  <si>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</si>
  <si>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</si>
  <si>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</si>
  <si>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</si>
  <si>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</si>
  <si>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</si>
  <si>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</si>
  <si>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</si>
  <si>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</si>
  <si>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</si>
  <si>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</si>
  <si>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</si>
  <si>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</si>
  <si>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</si>
  <si>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</si>
  <si>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</si>
  <si>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</si>
  <si>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</si>
  <si>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</si>
  <si>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</si>
  <si>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</si>
  <si>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</si>
  <si>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</si>
  <si>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</si>
  <si>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</si>
  <si>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</si>
  <si>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</si>
  <si>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</si>
  <si>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</si>
  <si>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</si>
  <si>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</si>
  <si>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</si>
  <si>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</si>
  <si>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</si>
  <si>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</si>
  <si>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</si>
  <si>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</si>
  <si>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</si>
  <si>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</si>
  <si>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</si>
  <si>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</si>
  <si>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</si>
  <si>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</si>
  <si>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</si>
  <si>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</si>
  <si>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</si>
  <si>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</si>
  <si>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</si>
  <si>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</si>
  <si>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</si>
  <si>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</si>
  <si>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</si>
  <si>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</si>
  <si>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</si>
  <si>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</si>
  <si>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</si>
  <si>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</si>
  <si>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</si>
  <si>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</si>
  <si>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</si>
  <si>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</si>
  <si>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</si>
  <si>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</si>
  <si>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</si>
  <si>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</si>
  <si>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</si>
  <si>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</si>
  <si>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</si>
  <si>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</si>
  <si>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</si>
  <si>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</si>
  <si>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</si>
  <si>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</si>
  <si>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</si>
  <si>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</si>
  <si>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</si>
  <si>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</si>
  <si>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</si>
  <si>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</si>
  <si>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</si>
  <si>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</si>
  <si>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</si>
  <si>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</si>
  <si>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</si>
  <si>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</si>
  <si>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</si>
  <si>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</si>
  <si>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</si>
  <si>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</si>
  <si>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</si>
  <si>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</si>
  <si>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</si>
  <si>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</si>
  <si>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</si>
  <si>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</si>
  <si>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</si>
  <si>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</si>
  <si>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</si>
  <si>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</si>
  <si>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</si>
  <si>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</si>
  <si>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</si>
  <si>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</si>
  <si>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</si>
  <si>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</si>
  <si>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</si>
  <si>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</si>
  <si>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</si>
  <si>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</si>
  <si>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</si>
  <si>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</si>
  <si>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</si>
  <si>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</si>
  <si>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</si>
  <si>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</si>
  <si>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</si>
  <si>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</si>
  <si>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</si>
  <si>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</si>
  <si>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</si>
  <si>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</si>
  <si>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</si>
  <si>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</si>
  <si>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</si>
  <si>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</si>
  <si>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</si>
  <si>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</si>
  <si>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</si>
  <si>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</si>
  <si>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</si>
  <si>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</si>
  <si>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</si>
  <si>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</si>
  <si>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</si>
  <si>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</si>
  <si>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</si>
  <si>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</si>
  <si>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</si>
  <si>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</si>
  <si>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</si>
  <si>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</si>
  <si>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</si>
  <si>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</si>
  <si>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</si>
  <si>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</si>
  <si>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</si>
  <si>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</si>
  <si>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</si>
  <si>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</si>
  <si>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</si>
  <si>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</si>
  <si>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</si>
  <si>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</si>
  <si>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</si>
  <si>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</si>
  <si>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</si>
  <si>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</si>
  <si>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</si>
  <si>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</si>
  <si>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</si>
  <si>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</si>
  <si>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</si>
  <si>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</si>
  <si>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</si>
  <si>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</si>
  <si>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</si>
  <si>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</si>
  <si>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</si>
  <si>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</si>
  <si>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</si>
  <si>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</si>
  <si>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</si>
  <si>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</si>
  <si>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</si>
  <si>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</si>
  <si>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</si>
  <si>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</si>
  <si>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</si>
  <si>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</si>
  <si>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</si>
  <si>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</si>
  <si>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</si>
  <si>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</si>
  <si>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</si>
  <si>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</si>
  <si>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</si>
  <si>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</si>
  <si>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</si>
  <si>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</si>
  <si>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</si>
  <si>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</si>
  <si>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</si>
  <si>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</si>
  <si>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</si>
  <si>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</si>
  <si>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</si>
  <si>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</si>
  <si>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</si>
  <si>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</si>
  <si>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</si>
  <si>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</si>
  <si>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</si>
  <si>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</si>
  <si>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</si>
  <si>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</si>
  <si>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</si>
  <si>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</si>
  <si>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</si>
  <si>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</si>
  <si>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</si>
  <si>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</si>
  <si>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</si>
  <si>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</si>
  <si>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</si>
  <si>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</si>
  <si>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</si>
  <si>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</si>
  <si>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</si>
  <si>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</si>
  <si>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</si>
  <si>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</si>
  <si>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</si>
  <si>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</si>
  <si>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</si>
  <si>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</si>
  <si>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</si>
  <si>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</si>
  <si>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 xml:space="preserve">   Legend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</si>
  <si>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</si>
  <si>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</si>
  <si>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{"IsHide":false,"HiddenInExcel":false,"SheetId":-1,"Name":"Introduction","Guid":"G1CYGU","Index":1,"VisibleRange":"","SheetTheme":{"TabColor":"","BodyColor":"","BodyImage":""},"IsPrintSheet":false}</t>
  </si>
  <si>
    <t>{"IsHide":false,"HiddenInExcel":false,"SheetId":-1,"Name":"Net-Zero Bid Appraisal Tool","Guid":"VTPPKL","Index":2,"VisibleRange":"","SheetTheme":{"TabColor":"","BodyColor":"","BodyImage":""},"IsPrintSheet":false}</t>
  </si>
  <si>
    <t>{"IsHide":false,"HiddenInExcel":false,"SheetId":-1,"Name":"Product Net-Zero Specs","Guid":"YE9OE7","Index":3,"VisibleRange":"","SheetTheme":{"TabColor":"","BodyColor":"","BodyImage":""},"IsPrintSheet":false}</t>
  </si>
  <si>
    <t>{"IsHide":false,"HiddenInExcel":false,"SheetId":-1,"Name":"Sheet3","Guid":"DA7JND","Index":4,"VisibleRange":"","SheetTheme":{"TabColor":"","BodyColor":"","BodyImage":""},"IsPrintSheet":false}</t>
  </si>
  <si>
    <t>Overview</t>
  </si>
  <si>
    <t>The Chancery Lane Project, SME’s Net-Zero Objectives clauses</t>
  </si>
  <si>
    <t>“Reaching Net-Zero: Incentives for Supply Chain Decarbonization,” WBCSD and PwC</t>
  </si>
  <si>
    <r>
      <t xml:space="preserve">    Yellow fields are for user input. </t>
    </r>
    <r>
      <rPr>
        <b/>
        <sz val="12"/>
        <color theme="1" tint="0.249977111117893"/>
        <rFont val="Calibri"/>
        <family val="2"/>
        <scheme val="minor"/>
      </rPr>
      <t xml:space="preserve">Starting examples illustrate how the calculation formulas work. Overwrite them with real company data. </t>
    </r>
  </si>
  <si>
    <t>Weighted 
Score</t>
  </si>
  <si>
    <t>Contents</t>
  </si>
  <si>
    <t xml:space="preserve"> </t>
  </si>
  <si>
    <t xml:space="preserve"> One-time acquisition and start-up costs</t>
  </si>
  <si>
    <t>This is the superset of possible one-time expenses for acquisitions. Use the ones that are appropriate for this acquisition.</t>
  </si>
  <si>
    <t>Value</t>
  </si>
  <si>
    <t xml:space="preserve">Notes on data sources, assumptions and estimation methodologies  </t>
  </si>
  <si>
    <t>Hardware purchase / acquisition price</t>
  </si>
  <si>
    <t>Notes:</t>
  </si>
  <si>
    <t>Packaging and shipping expenses</t>
  </si>
  <si>
    <t>Duties, customs fees and tariffs</t>
  </si>
  <si>
    <t>Sales taxes</t>
  </si>
  <si>
    <t>Closing fees</t>
  </si>
  <si>
    <t>Installation costs - site preparation, installation and testing costs</t>
  </si>
  <si>
    <t>Software purchase / acquisition price</t>
  </si>
  <si>
    <t>Warranty cost</t>
  </si>
  <si>
    <t>Start-up training for operating / support staff</t>
  </si>
  <si>
    <t>(Other acquisition and start-up costs… ?)</t>
  </si>
  <si>
    <t xml:space="preserve">‒  Financial assistance from others </t>
  </si>
  <si>
    <t xml:space="preserve">‒  (Other offsets to acquisition and start-up costs… ?) </t>
  </si>
  <si>
    <t>Net acquisition and start-up costs</t>
  </si>
  <si>
    <t xml:space="preserve"> Ongoing costs / expenses </t>
  </si>
  <si>
    <t>This is the superset of possible ongoing expenses for acquisitions. Use the ones that are appropriate for this acquisition.</t>
  </si>
  <si>
    <t>Annual quantity</t>
  </si>
  <si>
    <t xml:space="preserve">Unit cost
(e.g., $ / kWh) </t>
  </si>
  <si>
    <t>Year 1</t>
  </si>
  <si>
    <t>Year 2</t>
  </si>
  <si>
    <t>Year 3</t>
  </si>
  <si>
    <t>Year 4</t>
  </si>
  <si>
    <t>Year 5</t>
  </si>
  <si>
    <t>Notes: Straight-line depreciation; 25% / years</t>
  </si>
  <si>
    <t xml:space="preserve"> (Other ongoing expenses …?)</t>
  </si>
  <si>
    <t>Total annual expenses</t>
  </si>
  <si>
    <t>If the acquisition is significant enough (e.g., electrifies a fleet, builds an onsite solar farm, provides green retrofits for buildings), it may send a reputation-enhancing signal to existing and potential customers, resulting in additional revenue.</t>
  </si>
  <si>
    <t>% Change</t>
  </si>
  <si>
    <t xml:space="preserve">Potential Annual Amount </t>
  </si>
  <si>
    <t>?</t>
  </si>
  <si>
    <t xml:space="preserve">Notes on data sources, assumptions and estimation methodologies </t>
  </si>
  <si>
    <t>Current annual revenue</t>
  </si>
  <si>
    <t>These values are used in the following calculations.</t>
  </si>
  <si>
    <t xml:space="preserve">     ?</t>
  </si>
  <si>
    <t>Current annual profit percent</t>
  </si>
  <si>
    <t xml:space="preserve"> Revenue growth from improved reputation with customers, because of this acquisition </t>
  </si>
  <si>
    <t xml:space="preserve"> Revenue growth from resale of purchased innovative sustainable products </t>
  </si>
  <si>
    <t xml:space="preserve"> (Other revenue growth opportunities …?)</t>
  </si>
  <si>
    <t xml:space="preserve">  </t>
  </si>
  <si>
    <t xml:space="preserve"> Gross annual revenue growth </t>
  </si>
  <si>
    <t xml:space="preserve"> Net annual revenue contribution to cash flow </t>
  </si>
  <si>
    <t xml:space="preserve">If the acquisition is significant enough (see above), the company may be a magnet for like-minded talent who care about the issue that this acquisition addresses. (e.g., climate change) </t>
  </si>
  <si>
    <t xml:space="preserve">Current  Annual 
Expense </t>
  </si>
  <si>
    <t xml:space="preserve"> Savings on employee hiring expenses</t>
  </si>
  <si>
    <t xml:space="preserve"> Savings on employee attrition expenses</t>
  </si>
  <si>
    <t xml:space="preserve"> Annual savings on employee hiring and attrition </t>
  </si>
  <si>
    <t>If the acquisition is significant enough (see above), employees concerned about sustainability issues may be energized and more engaged.</t>
  </si>
  <si>
    <t>Current  Annual 
Payroll</t>
  </si>
  <si>
    <t>Gains from higher employee engagement</t>
  </si>
  <si>
    <t xml:space="preserve"> Annual savings from higher employee productivity</t>
  </si>
  <si>
    <t>Value of impact on future cash flows</t>
  </si>
  <si>
    <t>Totals from above calculations</t>
  </si>
  <si>
    <t>Annual Totals</t>
  </si>
  <si>
    <t>Net acquisition costs</t>
  </si>
  <si>
    <t>Operating expenses</t>
  </si>
  <si>
    <t xml:space="preserve"> ‒ Trade-in / resale value, at end of evaluation period</t>
  </si>
  <si>
    <t>Cost of disposal, at end of evaluation period</t>
  </si>
  <si>
    <t>Product-associated net annual cash flows during life of the product</t>
  </si>
  <si>
    <t xml:space="preserve"> Net Present Value (NPV) of cash flows </t>
  </si>
  <si>
    <t xml:space="preserve"> Discount rate used in NPV calculation</t>
  </si>
  <si>
    <t>If the acquisition is purchased, it may be a new asset on the balance sheet. If the acquisition is significant enough (see above), the value of other assets may be indirectly positively impacted.</t>
  </si>
  <si>
    <t>Current value</t>
  </si>
  <si>
    <t>Change</t>
  </si>
  <si>
    <t xml:space="preserve"> Increase in value of balance sheet by the addition of new purchased assets</t>
  </si>
  <si>
    <t xml:space="preserve"> Increase in value of other tangible assets on balance sheet</t>
  </si>
  <si>
    <t xml:space="preserve"> Increase in market value / capitalization</t>
  </si>
  <si>
    <t>Balance sheet impact of this acquisition</t>
  </si>
  <si>
    <t xml:space="preserve">If the organization opts to acquire less sustainable goods and services from a less sustainable supplier, the decision may affect the above operational, reputational and financial considerations in a negative way. </t>
  </si>
  <si>
    <t>% Impact</t>
  </si>
  <si>
    <t>% Probability</t>
  </si>
  <si>
    <t>Amount at Risk</t>
  </si>
  <si>
    <t>Risk of revenue erosion</t>
  </si>
  <si>
    <t>Risk of increased operating expenses</t>
  </si>
  <si>
    <t>(Notes)</t>
  </si>
  <si>
    <t>Risk of higher hiring and attrition costs</t>
  </si>
  <si>
    <t>Risk of lower employee productivity</t>
  </si>
  <si>
    <t>Risk of lower balance sheet values</t>
  </si>
  <si>
    <t>Monetized risks of NOT acquiring this product from this supplier</t>
  </si>
  <si>
    <t>Light-blue fields with a "?" have explanations for adjacent fields. Mouse-over the "?" to reveal the guidance in the comment.
Right-click and select Edit Comment to freeze the comment.</t>
  </si>
  <si>
    <r>
      <rPr>
        <b/>
        <sz val="20"/>
        <color theme="0"/>
        <rFont val="Calibri"/>
        <family val="2"/>
        <scheme val="minor"/>
      </rPr>
      <t>Total Cost / Value of Ownership (TCO) Tool</t>
    </r>
    <r>
      <rPr>
        <sz val="12"/>
        <color theme="0"/>
        <rFont val="Arial"/>
        <family val="2"/>
      </rPr>
      <t/>
    </r>
  </si>
  <si>
    <t xml:space="preserve">‒ Subsidies, grants, rebates, tax breaks and other government incentives </t>
  </si>
  <si>
    <r>
      <t xml:space="preserve"> </t>
    </r>
    <r>
      <rPr>
        <b/>
        <sz val="14"/>
        <color theme="1" tint="0.249977111117893"/>
        <rFont val="Calibri"/>
        <family val="2"/>
        <scheme val="minor"/>
      </rPr>
      <t xml:space="preserve">Energy </t>
    </r>
    <r>
      <rPr>
        <sz val="14"/>
        <color theme="1" tint="0.249977111117893"/>
        <rFont val="Calibri"/>
        <family val="2"/>
        <scheme val="minor"/>
      </rPr>
      <t xml:space="preserve">used when product is </t>
    </r>
    <r>
      <rPr>
        <b/>
        <sz val="14"/>
        <color theme="1" tint="0.249977111117893"/>
        <rFont val="Calibri"/>
        <family val="2"/>
        <scheme val="minor"/>
      </rPr>
      <t>in use</t>
    </r>
    <r>
      <rPr>
        <sz val="14"/>
        <color theme="1" tint="0.249977111117893"/>
        <rFont val="Calibri"/>
        <family val="2"/>
        <scheme val="minor"/>
      </rPr>
      <t xml:space="preserve"> (kWh)
     </t>
    </r>
    <r>
      <rPr>
        <i/>
        <sz val="12"/>
        <color theme="1" tint="0.249977111117893"/>
        <rFont val="Calibri"/>
        <family val="2"/>
        <scheme val="minor"/>
      </rPr>
      <t xml:space="preserve">(Hours of use x energy consumption during use x cost/kWh)) </t>
    </r>
  </si>
  <si>
    <r>
      <rPr>
        <b/>
        <sz val="14"/>
        <color theme="1" tint="0.249977111117893"/>
        <rFont val="Calibri"/>
        <family val="2"/>
        <scheme val="minor"/>
      </rPr>
      <t xml:space="preserve"> Energy </t>
    </r>
    <r>
      <rPr>
        <sz val="14"/>
        <color theme="1" tint="0.249977111117893"/>
        <rFont val="Calibri"/>
        <family val="2"/>
        <scheme val="minor"/>
      </rPr>
      <t>used when product is i</t>
    </r>
    <r>
      <rPr>
        <b/>
        <sz val="14"/>
        <color theme="1" tint="0.249977111117893"/>
        <rFont val="Calibri"/>
        <family val="2"/>
        <scheme val="minor"/>
      </rPr>
      <t>n sleep / stand-by mode</t>
    </r>
    <r>
      <rPr>
        <sz val="14"/>
        <color theme="1" tint="0.249977111117893"/>
        <rFont val="Calibri"/>
        <family val="2"/>
        <scheme val="minor"/>
      </rPr>
      <t xml:space="preserve"> (kWh)
     </t>
    </r>
    <r>
      <rPr>
        <i/>
        <sz val="12"/>
        <color theme="1" tint="0.249977111117893"/>
        <rFont val="Calibri"/>
        <family val="2"/>
        <scheme val="minor"/>
      </rPr>
      <t>(Hours in sleep mode x energy consumption in sleep mode  x cost/kWh)</t>
    </r>
  </si>
  <si>
    <r>
      <t xml:space="preserve"> </t>
    </r>
    <r>
      <rPr>
        <b/>
        <sz val="14"/>
        <color theme="1" tint="0.249977111117893"/>
        <rFont val="Calibri"/>
        <family val="2"/>
        <scheme val="minor"/>
      </rPr>
      <t>Vampire energy</t>
    </r>
    <r>
      <rPr>
        <sz val="14"/>
        <color theme="1" tint="0.249977111117893"/>
        <rFont val="Calibri"/>
        <family val="2"/>
        <scheme val="minor"/>
      </rPr>
      <t xml:space="preserve"> used when product is </t>
    </r>
    <r>
      <rPr>
        <b/>
        <sz val="14"/>
        <color theme="1" tint="0.249977111117893"/>
        <rFont val="Calibri"/>
        <family val="2"/>
        <scheme val="minor"/>
      </rPr>
      <t>"off."</t>
    </r>
    <r>
      <rPr>
        <sz val="14"/>
        <color theme="1" tint="0.249977111117893"/>
        <rFont val="Calibri"/>
        <family val="2"/>
        <scheme val="minor"/>
      </rPr>
      <t xml:space="preserve"> (kWh)
     </t>
    </r>
    <r>
      <rPr>
        <i/>
        <sz val="12"/>
        <color theme="1" tint="0.249977111117893"/>
        <rFont val="Calibri"/>
        <family val="2"/>
        <scheme val="minor"/>
      </rPr>
      <t>(Hours "off" x energy consumption when "off" x cost/kWh)</t>
    </r>
    <r>
      <rPr>
        <sz val="12"/>
        <color theme="1" tint="0.249977111117893"/>
        <rFont val="Calibri"/>
        <family val="2"/>
        <scheme val="minor"/>
      </rPr>
      <t xml:space="preserve"> </t>
    </r>
  </si>
  <si>
    <r>
      <t xml:space="preserve"> </t>
    </r>
    <r>
      <rPr>
        <b/>
        <sz val="14"/>
        <color theme="1" tint="0.249977111117893"/>
        <rFont val="Calibri"/>
        <family val="2"/>
        <scheme val="minor"/>
      </rPr>
      <t>Cost of carbon</t>
    </r>
    <r>
      <rPr>
        <sz val="14"/>
        <color theme="1" tint="0.249977111117893"/>
        <rFont val="Calibri"/>
        <family val="2"/>
        <scheme val="minor"/>
      </rPr>
      <t xml:space="preserve"> / GHG emissions (tonnes of CO2e) from product usage
     </t>
    </r>
    <r>
      <rPr>
        <i/>
        <sz val="12"/>
        <color theme="1" tint="0.249977111117893"/>
        <rFont val="Calibri"/>
        <family val="2"/>
        <scheme val="minor"/>
      </rPr>
      <t>(Scope 1 emissions by the product + Scope 2 emissions from its purchased electricity)</t>
    </r>
  </si>
  <si>
    <r>
      <t xml:space="preserve"> Cost of certified </t>
    </r>
    <r>
      <rPr>
        <b/>
        <sz val="14"/>
        <color theme="1" tint="0.249977111117893"/>
        <rFont val="Calibri"/>
        <family val="2"/>
        <scheme val="minor"/>
      </rPr>
      <t>carbon offsets</t>
    </r>
    <r>
      <rPr>
        <sz val="14"/>
        <color theme="1" tint="0.249977111117893"/>
        <rFont val="Calibri"/>
        <family val="2"/>
        <scheme val="minor"/>
      </rPr>
      <t xml:space="preserve"> (tonnes of CO2e) for carbon footprint
</t>
    </r>
    <r>
      <rPr>
        <i/>
        <sz val="12"/>
        <color theme="1" tint="0.249977111117893"/>
        <rFont val="Calibri"/>
        <family val="2"/>
        <scheme val="minor"/>
      </rPr>
      <t xml:space="preserve">     (Carbon offsets should be verified by the Gold Standard Carbon Credit Scheme)</t>
    </r>
  </si>
  <si>
    <r>
      <rPr>
        <b/>
        <sz val="14"/>
        <color theme="1" tint="0.249977111117893"/>
        <rFont val="Calibri"/>
        <family val="2"/>
        <scheme val="minor"/>
      </rPr>
      <t xml:space="preserve"> Materials / supplies / consumables </t>
    </r>
    <r>
      <rPr>
        <sz val="14"/>
        <color theme="1" tint="0.249977111117893"/>
        <rFont val="Calibri"/>
        <family val="2"/>
        <scheme val="minor"/>
      </rPr>
      <t xml:space="preserve">when the product is used
</t>
    </r>
    <r>
      <rPr>
        <i/>
        <sz val="12"/>
        <color theme="1" tint="0.249977111117893"/>
        <rFont val="Calibri"/>
        <family val="2"/>
        <scheme val="minor"/>
      </rPr>
      <t xml:space="preserve">    (e.g., toner and paper for printers)</t>
    </r>
  </si>
  <si>
    <r>
      <t xml:space="preserve"> Annual </t>
    </r>
    <r>
      <rPr>
        <b/>
        <sz val="14"/>
        <color theme="1" tint="0.249977111117893"/>
        <rFont val="Calibri"/>
        <family val="2"/>
        <scheme val="minor"/>
      </rPr>
      <t xml:space="preserve">software fees </t>
    </r>
    <r>
      <rPr>
        <sz val="14"/>
        <color theme="1" tint="0.249977111117893"/>
        <rFont val="Calibri"/>
        <family val="2"/>
        <scheme val="minor"/>
      </rPr>
      <t xml:space="preserve">(vs. one-time purchase cost)
     </t>
    </r>
    <r>
      <rPr>
        <i/>
        <sz val="12"/>
        <color theme="1" tint="0.249977111117893"/>
        <rFont val="Calibri"/>
        <family val="2"/>
        <scheme val="minor"/>
      </rPr>
      <t>(Annual registration / subscription / usage fees)</t>
    </r>
  </si>
  <si>
    <r>
      <t xml:space="preserve"> Product </t>
    </r>
    <r>
      <rPr>
        <b/>
        <sz val="14"/>
        <color theme="1" tint="0.249977111117893"/>
        <rFont val="Calibri"/>
        <family val="2"/>
        <scheme val="minor"/>
      </rPr>
      <t>water and sewer</t>
    </r>
    <r>
      <rPr>
        <sz val="14"/>
        <color theme="1" tint="0.249977111117893"/>
        <rFont val="Calibri"/>
        <family val="2"/>
        <scheme val="minor"/>
      </rPr>
      <t xml:space="preserve"> usage (M</t>
    </r>
    <r>
      <rPr>
        <vertAlign val="superscript"/>
        <sz val="14"/>
        <color theme="1" tint="0.249977111117893"/>
        <rFont val="Calibri"/>
        <family val="2"/>
        <scheme val="minor"/>
      </rPr>
      <t>3</t>
    </r>
    <r>
      <rPr>
        <sz val="14"/>
        <color theme="1" tint="0.249977111117893"/>
        <rFont val="Calibri"/>
        <family val="2"/>
        <scheme val="minor"/>
      </rPr>
      <t xml:space="preserve">)
    </t>
    </r>
    <r>
      <rPr>
        <i/>
        <sz val="12"/>
        <color theme="1" tint="0.249977111117893"/>
        <rFont val="Calibri"/>
        <family val="2"/>
        <scheme val="minor"/>
      </rPr>
      <t xml:space="preserve"> (i.e., water consumed by product usage)</t>
    </r>
  </si>
  <si>
    <r>
      <t xml:space="preserve"> </t>
    </r>
    <r>
      <rPr>
        <b/>
        <sz val="14"/>
        <color theme="1" tint="0.249977111117893"/>
        <rFont val="Calibri"/>
        <family val="2"/>
        <scheme val="minor"/>
      </rPr>
      <t xml:space="preserve">Waste disposal </t>
    </r>
    <r>
      <rPr>
        <sz val="14"/>
        <color theme="1" tint="0.249977111117893"/>
        <rFont val="Calibri"/>
        <family val="2"/>
        <scheme val="minor"/>
      </rPr>
      <t xml:space="preserve">from product operations (MT)
    </t>
    </r>
    <r>
      <rPr>
        <i/>
        <sz val="12"/>
        <color theme="1" tint="0.249977111117893"/>
        <rFont val="Calibri"/>
        <family val="2"/>
        <scheme val="minor"/>
      </rPr>
      <t xml:space="preserve"> (I.e., waste resulting from product usage)</t>
    </r>
  </si>
  <si>
    <r>
      <t xml:space="preserve"> </t>
    </r>
    <r>
      <rPr>
        <b/>
        <sz val="14"/>
        <color theme="1" tint="0.249977111117893"/>
        <rFont val="Calibri"/>
        <family val="2"/>
        <scheme val="minor"/>
      </rPr>
      <t>Floor space</t>
    </r>
    <r>
      <rPr>
        <sz val="14"/>
        <color theme="1" tint="0.249977111117893"/>
        <rFont val="Calibri"/>
        <family val="2"/>
        <scheme val="minor"/>
      </rPr>
      <t xml:space="preserve"> required (sq. ft) for the product and its supplies
</t>
    </r>
    <r>
      <rPr>
        <i/>
        <sz val="12"/>
        <color theme="1" tint="0.249977111117893"/>
        <rFont val="Calibri"/>
        <family val="2"/>
        <scheme val="minor"/>
      </rPr>
      <t xml:space="preserve">     (i.e. if user is charged for floor space used)</t>
    </r>
  </si>
  <si>
    <r>
      <t xml:space="preserve"> Operating / </t>
    </r>
    <r>
      <rPr>
        <b/>
        <sz val="14"/>
        <color theme="1" tint="0.249977111117893"/>
        <rFont val="Calibri"/>
        <family val="2"/>
        <scheme val="minor"/>
      </rPr>
      <t xml:space="preserve">support personnel </t>
    </r>
    <r>
      <rPr>
        <sz val="14"/>
        <color theme="1" tint="0.249977111117893"/>
        <rFont val="Calibri"/>
        <family val="2"/>
        <scheme val="minor"/>
      </rPr>
      <t xml:space="preserve">costs (FTEs)
    </t>
    </r>
    <r>
      <rPr>
        <i/>
        <sz val="12"/>
        <color theme="1" tint="0.249977111117893"/>
        <rFont val="Calibri"/>
        <family val="2"/>
        <scheme val="minor"/>
      </rPr>
      <t xml:space="preserve"> (e.g., help line, training, trouble-shooting, specialist operators)</t>
    </r>
  </si>
  <si>
    <r>
      <t xml:space="preserve"> </t>
    </r>
    <r>
      <rPr>
        <b/>
        <sz val="14"/>
        <color theme="1" tint="0.249977111117893"/>
        <rFont val="Calibri"/>
        <family val="2"/>
        <scheme val="minor"/>
      </rPr>
      <t>Maintenance</t>
    </r>
    <r>
      <rPr>
        <sz val="14"/>
        <color theme="1" tint="0.249977111117893"/>
        <rFont val="Calibri"/>
        <family val="2"/>
        <scheme val="minor"/>
      </rPr>
      <t xml:space="preserve"> costs
</t>
    </r>
    <r>
      <rPr>
        <i/>
        <sz val="12"/>
        <color theme="1" tint="0.249977111117893"/>
        <rFont val="Calibri"/>
        <family val="2"/>
        <scheme val="minor"/>
      </rPr>
      <t xml:space="preserve">     (i.e., cost of planned and unplanned maintenance, by internal or external staff)</t>
    </r>
  </si>
  <si>
    <r>
      <rPr>
        <b/>
        <sz val="14"/>
        <color theme="1" tint="0.249977111117893"/>
        <rFont val="Calibri"/>
        <family val="2"/>
        <scheme val="minor"/>
      </rPr>
      <t xml:space="preserve"> Service contracts </t>
    </r>
    <r>
      <rPr>
        <sz val="14"/>
        <color theme="1" tint="0.249977111117893"/>
        <rFont val="Calibri"/>
        <family val="2"/>
        <scheme val="minor"/>
      </rPr>
      <t xml:space="preserve">with vendor or others
</t>
    </r>
    <r>
      <rPr>
        <i/>
        <sz val="12"/>
        <color theme="1" tint="0.249977111117893"/>
        <rFont val="Calibri"/>
        <family val="2"/>
        <scheme val="minor"/>
      </rPr>
      <t xml:space="preserve">     (These may be zero if the product is serviced by internal staff.)</t>
    </r>
  </si>
  <si>
    <r>
      <t xml:space="preserve"> Anticipated annual </t>
    </r>
    <r>
      <rPr>
        <b/>
        <sz val="14"/>
        <color theme="1" tint="0.249977111117893"/>
        <rFont val="Calibri"/>
        <family val="2"/>
        <scheme val="minor"/>
      </rPr>
      <t xml:space="preserve">add-ons / enhancements / upgrades
</t>
    </r>
    <r>
      <rPr>
        <i/>
        <sz val="12"/>
        <color theme="1" tint="0.249977111117893"/>
        <rFont val="Calibri"/>
        <family val="2"/>
        <scheme val="minor"/>
      </rPr>
      <t xml:space="preserve">     (e.g., peripherals and auxiliary devices that improve user productivity)</t>
    </r>
  </si>
  <si>
    <r>
      <rPr>
        <b/>
        <sz val="14"/>
        <color theme="1" tint="0.249977111117893"/>
        <rFont val="Calibri"/>
        <family val="2"/>
        <scheme val="minor"/>
      </rPr>
      <t xml:space="preserve"> Insurance</t>
    </r>
    <r>
      <rPr>
        <sz val="14"/>
        <color theme="1" tint="0.249977111117893"/>
        <rFont val="Calibri"/>
        <family val="2"/>
        <scheme val="minor"/>
      </rPr>
      <t xml:space="preserve"> premiums impact
    </t>
    </r>
    <r>
      <rPr>
        <i/>
        <sz val="12"/>
        <color theme="1" tint="0.249977111117893"/>
        <rFont val="Calibri"/>
        <family val="2"/>
        <scheme val="minor"/>
      </rPr>
      <t xml:space="preserve"> (If insurance rates will be lower because of this product, this will be a negative number.)</t>
    </r>
  </si>
  <si>
    <r>
      <t xml:space="preserve"> </t>
    </r>
    <r>
      <rPr>
        <b/>
        <sz val="14"/>
        <color theme="1" tint="0.249977111117893"/>
        <rFont val="Calibri"/>
        <family val="2"/>
        <scheme val="minor"/>
      </rPr>
      <t>Leasing</t>
    </r>
    <r>
      <rPr>
        <sz val="14"/>
        <color theme="1" tint="0.249977111117893"/>
        <rFont val="Calibri"/>
        <family val="2"/>
        <scheme val="minor"/>
      </rPr>
      <t xml:space="preserve"> / rental / loan repayment costs (if this option is chosen)
</t>
    </r>
    <r>
      <rPr>
        <sz val="12"/>
        <color theme="1" tint="0.249977111117893"/>
        <rFont val="Calibri"/>
        <family val="2"/>
        <scheme val="minor"/>
      </rPr>
      <t xml:space="preserve">  </t>
    </r>
    <r>
      <rPr>
        <i/>
        <sz val="12"/>
        <color theme="1" tint="0.249977111117893"/>
        <rFont val="Calibri"/>
        <family val="2"/>
        <scheme val="minor"/>
      </rPr>
      <t xml:space="preserve">   (These apply if the product is not purchased.)</t>
    </r>
  </si>
  <si>
    <r>
      <rPr>
        <b/>
        <sz val="14"/>
        <color theme="1" tint="0.249977111117893"/>
        <rFont val="Calibri"/>
        <family val="2"/>
        <scheme val="minor"/>
      </rPr>
      <t xml:space="preserve"> Depreciation</t>
    </r>
    <r>
      <rPr>
        <sz val="14"/>
        <color theme="1" tint="0.249977111117893"/>
        <rFont val="Calibri"/>
        <family val="2"/>
        <scheme val="minor"/>
      </rPr>
      <t xml:space="preserve"> expense (if purchased)
  </t>
    </r>
    <r>
      <rPr>
        <i/>
        <sz val="12"/>
        <color theme="1" tint="0.249977111117893"/>
        <rFont val="Calibri"/>
        <family val="2"/>
        <scheme val="minor"/>
      </rPr>
      <t xml:space="preserve">   (These apply if the product is purchased.)</t>
    </r>
  </si>
  <si>
    <r>
      <t xml:space="preserve"> </t>
    </r>
    <r>
      <rPr>
        <b/>
        <sz val="14"/>
        <color theme="1" tint="0.249977111117893"/>
        <rFont val="Calibri"/>
        <family val="2"/>
        <scheme val="minor"/>
      </rPr>
      <t>Product-as-a-Service (PaaS)</t>
    </r>
    <r>
      <rPr>
        <sz val="14"/>
        <color theme="1" tint="0.249977111117893"/>
        <rFont val="Calibri"/>
        <family val="2"/>
        <scheme val="minor"/>
      </rPr>
      <t xml:space="preserve"> fee (if this option is chosen)
</t>
    </r>
    <r>
      <rPr>
        <sz val="12"/>
        <color theme="1" tint="0.249977111117893"/>
        <rFont val="Calibri"/>
        <family val="2"/>
        <scheme val="minor"/>
      </rPr>
      <t xml:space="preserve">   </t>
    </r>
    <r>
      <rPr>
        <i/>
        <sz val="12"/>
        <color theme="1" tint="0.249977111117893"/>
        <rFont val="Calibri"/>
        <family val="2"/>
        <scheme val="minor"/>
      </rPr>
      <t xml:space="preserve">  (This approach may impact several of the above line items.)</t>
    </r>
  </si>
  <si>
    <r>
      <t xml:space="preserve"> Value of ongoing revenue increases</t>
    </r>
    <r>
      <rPr>
        <b/>
        <i/>
        <sz val="16"/>
        <color theme="0"/>
        <rFont val="Calibri"/>
        <family val="2"/>
        <scheme val="minor"/>
      </rPr>
      <t xml:space="preserve"> (Optional)</t>
    </r>
  </si>
  <si>
    <r>
      <t xml:space="preserve">Value of ongoing savings on employee hiring and attrition </t>
    </r>
    <r>
      <rPr>
        <b/>
        <i/>
        <sz val="16"/>
        <color theme="0"/>
        <rFont val="Calibri"/>
        <family val="2"/>
        <scheme val="minor"/>
      </rPr>
      <t>(Optional)</t>
    </r>
  </si>
  <si>
    <r>
      <t xml:space="preserve"> Value of ongoing employee productivity gains </t>
    </r>
    <r>
      <rPr>
        <b/>
        <i/>
        <sz val="16"/>
        <color theme="0"/>
        <rFont val="Calibri"/>
        <family val="2"/>
        <scheme val="minor"/>
      </rPr>
      <t xml:space="preserve">(Optional) </t>
    </r>
  </si>
  <si>
    <r>
      <rPr>
        <i/>
        <sz val="12"/>
        <color theme="1" tint="0.249977111117893"/>
        <rFont val="Calibri"/>
        <family val="2"/>
        <scheme val="minor"/>
      </rPr>
      <t>Add additional years, if a longer evaluation period is required, and adjust the calculations accordingly.</t>
    </r>
    <r>
      <rPr>
        <b/>
        <i/>
        <sz val="12"/>
        <color theme="1" tint="0.249977111117893"/>
        <rFont val="Calibri"/>
        <family val="2"/>
        <scheme val="minor"/>
      </rPr>
      <t xml:space="preserve">
</t>
    </r>
    <r>
      <rPr>
        <i/>
        <sz val="12"/>
        <color theme="1" tint="0.249977111117893"/>
        <rFont val="Calibri"/>
        <family val="2"/>
        <scheme val="minor"/>
      </rPr>
      <t xml:space="preserve">Some costs / benefits will build gradually over time. Adjust the yearly percentages to the uplift in initial cost / benefit values that are realized each year. 
(e.g., 50% - 100% - 110% - 120% - 130%) </t>
    </r>
  </si>
  <si>
    <r>
      <t xml:space="preserve"> ‒ Net revenue growth </t>
    </r>
    <r>
      <rPr>
        <i/>
        <sz val="14"/>
        <color theme="1" tint="0.249977111117893"/>
        <rFont val="Calibri"/>
        <family val="2"/>
        <scheme val="minor"/>
      </rPr>
      <t>(optional)</t>
    </r>
  </si>
  <si>
    <r>
      <t xml:space="preserve"> ‒ Savings on hiring and attrition expenses </t>
    </r>
    <r>
      <rPr>
        <i/>
        <sz val="14"/>
        <color theme="1" tint="0.249977111117893"/>
        <rFont val="Calibri"/>
        <family val="2"/>
        <scheme val="minor"/>
      </rPr>
      <t>(optional)</t>
    </r>
  </si>
  <si>
    <r>
      <t xml:space="preserve"> ‒ Savings from higher employee productivity </t>
    </r>
    <r>
      <rPr>
        <i/>
        <sz val="14"/>
        <color theme="1" tint="0.249977111117893"/>
        <rFont val="Calibri"/>
        <family val="2"/>
        <scheme val="minor"/>
      </rPr>
      <t>(optional)</t>
    </r>
  </si>
  <si>
    <r>
      <t xml:space="preserve">Value of impact on the balance sheet </t>
    </r>
    <r>
      <rPr>
        <b/>
        <i/>
        <sz val="18"/>
        <color theme="0"/>
        <rFont val="Calibri"/>
        <family val="2"/>
        <scheme val="minor"/>
      </rPr>
      <t>(Optional)</t>
    </r>
  </si>
  <si>
    <r>
      <t xml:space="preserve">Value of avoided risks if did  NOT make this acquisition </t>
    </r>
    <r>
      <rPr>
        <b/>
        <i/>
        <sz val="18"/>
        <color theme="0"/>
        <rFont val="Calibri"/>
        <family val="2"/>
        <scheme val="minor"/>
      </rPr>
      <t>(Optional)</t>
    </r>
  </si>
  <si>
    <r>
      <t xml:space="preserve">This tool monetizes all </t>
    </r>
    <r>
      <rPr>
        <i/>
        <sz val="14"/>
        <color theme="1" tint="0.249977111117893"/>
        <rFont val="Calibri"/>
        <family val="2"/>
        <scheme val="minor"/>
      </rPr>
      <t>ongoing</t>
    </r>
    <r>
      <rPr>
        <sz val="14"/>
        <color theme="1" tint="0.249977111117893"/>
        <rFont val="Calibri"/>
        <family val="2"/>
        <scheme val="minor"/>
      </rPr>
      <t xml:space="preserve"> direct and indirect costs, benefits and value associated with an acquisition. That is, it helps determine if initially paying more for the goods and services is the </t>
    </r>
    <r>
      <rPr>
        <i/>
        <sz val="14"/>
        <color theme="1" tint="0.249977111117893"/>
        <rFont val="Calibri"/>
        <family val="2"/>
        <scheme val="minor"/>
      </rPr>
      <t xml:space="preserve">best long-term financial decision. </t>
    </r>
    <r>
      <rPr>
        <sz val="14"/>
        <color theme="1" tint="0.249977111117893"/>
        <rFont val="Calibri"/>
        <family val="2"/>
        <scheme val="minor"/>
      </rPr>
      <t xml:space="preserve">It is used when appraising bids for large capital goods / assets. It can be used with any purchase, not just sustainability-related or climate-related acquisitions. It is also helpful when comparing lease vs. purchase options. </t>
    </r>
  </si>
  <si>
    <t xml:space="preserve">(Starting values in yellow cells are just sample place-holders to illustrate how the formulas work. Overwrite them with real data.) </t>
  </si>
  <si>
    <t>Best value for money is the bid with the highest total weighted score</t>
  </si>
  <si>
    <t>This should equal 100%</t>
  </si>
  <si>
    <t>Weight</t>
  </si>
  <si>
    <t>Weighted Score</t>
  </si>
  <si>
    <t>Never</t>
  </si>
  <si>
    <t>Sometimes</t>
  </si>
  <si>
    <t>Often</t>
  </si>
  <si>
    <t>Always</t>
  </si>
  <si>
    <t>No</t>
  </si>
  <si>
    <t>Yes</t>
  </si>
  <si>
    <t>0-5%</t>
  </si>
  <si>
    <t>&gt;50%</t>
  </si>
  <si>
    <t>Totals</t>
  </si>
  <si>
    <r>
      <t xml:space="preserve">Has the supplier provided a </t>
    </r>
    <r>
      <rPr>
        <b/>
        <sz val="14"/>
        <color theme="1" tint="0.249977111117893"/>
        <rFont val="Calibri"/>
        <family val="2"/>
        <scheme val="minor"/>
      </rPr>
      <t>Product Carbon Footprint</t>
    </r>
    <r>
      <rPr>
        <sz val="14"/>
        <color theme="1" tint="0.249977111117893"/>
        <rFont val="Calibri"/>
        <family val="2"/>
        <scheme val="minor"/>
      </rPr>
      <t xml:space="preserve"> (PCF) Information Sheet, or equivalent, for the product?</t>
    </r>
  </si>
  <si>
    <r>
      <t xml:space="preserve">Does the product have an </t>
    </r>
    <r>
      <rPr>
        <b/>
        <sz val="14"/>
        <color theme="1" tint="0.249977111117893"/>
        <rFont val="Calibri"/>
        <family val="2"/>
        <scheme val="minor"/>
      </rPr>
      <t>energy efficiency ecolabel?</t>
    </r>
  </si>
  <si>
    <r>
      <t xml:space="preserve">Does the supplier offer </t>
    </r>
    <r>
      <rPr>
        <b/>
        <sz val="14"/>
        <color theme="1" tint="0.249977111117893"/>
        <rFont val="Calibri"/>
        <family val="2"/>
        <scheme val="minor"/>
      </rPr>
      <t xml:space="preserve">Product-as-a-Service (PaaS), managed services, leasing, or renting </t>
    </r>
    <r>
      <rPr>
        <sz val="14"/>
        <color theme="1" tint="0.249977111117893"/>
        <rFont val="Calibri"/>
        <family val="2"/>
        <scheme val="minor"/>
      </rPr>
      <t>options?</t>
    </r>
  </si>
  <si>
    <t>Above total should equal 100%</t>
  </si>
  <si>
    <t>Product 
Score</t>
  </si>
  <si>
    <t xml:space="preserve">Use any that are appropriate for the works project, and add any others that would lead to the avoidance of GHG emissions. </t>
  </si>
  <si>
    <t xml:space="preserve">   Pre-Procurement Checklist</t>
  </si>
  <si>
    <r>
      <t xml:space="preserve">    Yellow fields are for user input. </t>
    </r>
    <r>
      <rPr>
        <b/>
        <sz val="14"/>
        <color theme="1" tint="0.249977111117893"/>
        <rFont val="Calibri"/>
        <family val="2"/>
        <scheme val="minor"/>
      </rPr>
      <t xml:space="preserve">Starting examples illustrate how the formulas work. Overwrite them with real company data. </t>
    </r>
  </si>
  <si>
    <t>Score
(0-100%)</t>
  </si>
  <si>
    <r>
      <rPr>
        <vertAlign val="superscript"/>
        <sz val="12"/>
        <color theme="1"/>
        <rFont val="Calibri"/>
        <family val="2"/>
        <scheme val="minor"/>
      </rPr>
      <t>3</t>
    </r>
    <r>
      <rPr>
        <sz val="12"/>
        <color theme="1"/>
        <rFont val="Calibri"/>
        <family val="2"/>
        <scheme val="minor"/>
      </rPr>
      <t xml:space="preserve"> See the TCO Tool tab</t>
    </r>
  </si>
  <si>
    <t xml:space="preserve">    * Use of low-carbon materials from sustainable sources
    * Use of recycled materials or materials with recycled content
    * LEED or Living Building Challenge certification, or equivalent
    * Use of domestic materials 
    * Conservation of natural resources and biodiversity</t>
  </si>
  <si>
    <t>When to use the tools during the procurement process</t>
  </si>
  <si>
    <r>
      <t xml:space="preserve">Is the product </t>
    </r>
    <r>
      <rPr>
        <b/>
        <sz val="14"/>
        <color theme="1" tint="0.249977111117893"/>
        <rFont val="Calibri"/>
        <family val="2"/>
        <scheme val="minor"/>
      </rPr>
      <t>packaging</t>
    </r>
    <r>
      <rPr>
        <sz val="14"/>
        <color theme="1" tint="0.249977111117893"/>
        <rFont val="Calibri"/>
        <family val="2"/>
        <scheme val="minor"/>
      </rPr>
      <t xml:space="preserve"> </t>
    </r>
    <r>
      <rPr>
        <b/>
        <sz val="14"/>
        <color theme="1" tint="0.249977111117893"/>
        <rFont val="Calibri"/>
        <family val="2"/>
        <scheme val="minor"/>
      </rPr>
      <t xml:space="preserve">reusable and/or taken back </t>
    </r>
    <r>
      <rPr>
        <sz val="14"/>
        <color theme="1" tint="0.249977111117893"/>
        <rFont val="Calibri"/>
        <family val="2"/>
        <scheme val="minor"/>
      </rPr>
      <t>by the supplier?</t>
    </r>
  </si>
  <si>
    <t xml:space="preserve">Use all sample specifications that are appropriate for the tender, and add any others that would lead to the avoidance of GHG emissions associated with the acquisition. Tailor the specs: Rebalance the weights to reflect your priorities; use more granular radio button choices, to give partial marks on some specs; change the wording appropriately.
This kind of worksheet would be used for each product being bid. Starting selections in the yellow radio buttons are just sample illustrative choices. They would be changed to reflect how well a proposed product meets each spec.  </t>
  </si>
  <si>
    <t>% Weight
(% of points)</t>
  </si>
  <si>
    <r>
      <t>Does the supplier offer a</t>
    </r>
    <r>
      <rPr>
        <b/>
        <sz val="14"/>
        <color theme="1" tint="0.249977111117893"/>
        <rFont val="Calibri"/>
        <family val="2"/>
        <scheme val="minor"/>
      </rPr>
      <t xml:space="preserve"> take-back / trade-in option </t>
    </r>
    <r>
      <rPr>
        <sz val="14"/>
        <color theme="1" tint="0.249977111117893"/>
        <rFont val="Calibri"/>
        <family val="2"/>
        <scheme val="minor"/>
      </rPr>
      <t>for the product?</t>
    </r>
  </si>
  <si>
    <r>
      <t>Does the supplier offer an</t>
    </r>
    <r>
      <rPr>
        <b/>
        <sz val="14"/>
        <color theme="1" tint="0.249977111117893"/>
        <rFont val="Calibri"/>
        <family val="2"/>
        <scheme val="minor"/>
      </rPr>
      <t xml:space="preserve"> extended warranty </t>
    </r>
    <r>
      <rPr>
        <sz val="14"/>
        <color theme="1" tint="0.249977111117893"/>
        <rFont val="Calibri"/>
        <family val="2"/>
        <scheme val="minor"/>
      </rPr>
      <t>for the chosen procurement approach?</t>
    </r>
  </si>
  <si>
    <r>
      <t xml:space="preserve">Is the product </t>
    </r>
    <r>
      <rPr>
        <b/>
        <sz val="14"/>
        <color theme="1" tint="0.249977111117893"/>
        <rFont val="Calibri"/>
        <family val="2"/>
        <scheme val="minor"/>
      </rPr>
      <t>designed for repair, upgrades, refurbishment, reuse, remanufacture?</t>
    </r>
  </si>
  <si>
    <r>
      <t xml:space="preserve">What % of the products' </t>
    </r>
    <r>
      <rPr>
        <b/>
        <sz val="14"/>
        <color theme="1" tint="0.249977111117893"/>
        <rFont val="Calibri"/>
        <family val="2"/>
        <scheme val="minor"/>
      </rPr>
      <t>materials are recycled, remanufactured, renewable, and/or biodegradable?</t>
    </r>
  </si>
  <si>
    <r>
      <t xml:space="preserve">Are any </t>
    </r>
    <r>
      <rPr>
        <b/>
        <sz val="14"/>
        <color theme="1" tint="0.249977111117893"/>
        <rFont val="Calibri"/>
        <family val="2"/>
        <scheme val="minor"/>
      </rPr>
      <t>GHGs emitted</t>
    </r>
    <r>
      <rPr>
        <sz val="14"/>
        <color theme="1" tint="0.249977111117893"/>
        <rFont val="Calibri"/>
        <family val="2"/>
        <scheme val="minor"/>
      </rPr>
      <t xml:space="preserve"> when the product is operated / </t>
    </r>
    <r>
      <rPr>
        <b/>
        <sz val="14"/>
        <color theme="1" tint="0.249977111117893"/>
        <rFont val="Calibri"/>
        <family val="2"/>
        <scheme val="minor"/>
      </rPr>
      <t xml:space="preserve">used </t>
    </r>
    <r>
      <rPr>
        <sz val="14"/>
        <color theme="1" tint="0.249977111117893"/>
        <rFont val="Calibri"/>
        <family val="2"/>
        <scheme val="minor"/>
      </rPr>
      <t>as directed?</t>
    </r>
  </si>
  <si>
    <r>
      <t xml:space="preserve">Are any </t>
    </r>
    <r>
      <rPr>
        <b/>
        <sz val="14"/>
        <color theme="1" tint="0.249977111117893"/>
        <rFont val="Calibri"/>
        <family val="2"/>
        <scheme val="minor"/>
      </rPr>
      <t>GHGs emitted</t>
    </r>
    <r>
      <rPr>
        <sz val="14"/>
        <color theme="1" tint="0.249977111117893"/>
        <rFont val="Calibri"/>
        <family val="2"/>
        <scheme val="minor"/>
      </rPr>
      <t xml:space="preserve"> during r</t>
    </r>
    <r>
      <rPr>
        <b/>
        <sz val="14"/>
        <color theme="1" tint="0.249977111117893"/>
        <rFont val="Calibri"/>
        <family val="2"/>
        <scheme val="minor"/>
      </rPr>
      <t>epair or end-of-life disposition</t>
    </r>
    <r>
      <rPr>
        <sz val="14"/>
        <color theme="1" tint="0.249977111117893"/>
        <rFont val="Calibri"/>
        <family val="2"/>
        <scheme val="minor"/>
      </rPr>
      <t>?</t>
    </r>
  </si>
  <si>
    <r>
      <t xml:space="preserve">Has the supplier estimated the </t>
    </r>
    <r>
      <rPr>
        <b/>
        <sz val="14"/>
        <color theme="1" tint="0.249977111117893"/>
        <rFont val="Calibri"/>
        <family val="2"/>
        <scheme val="minor"/>
      </rPr>
      <t xml:space="preserve">GHGs emitted </t>
    </r>
    <r>
      <rPr>
        <sz val="14"/>
        <color theme="1" tint="0.249977111117893"/>
        <rFont val="Calibri"/>
        <family val="2"/>
        <scheme val="minor"/>
      </rPr>
      <t xml:space="preserve">by the </t>
    </r>
    <r>
      <rPr>
        <b/>
        <sz val="14"/>
        <color theme="1" tint="0.249977111117893"/>
        <rFont val="Calibri"/>
        <family val="2"/>
        <scheme val="minor"/>
      </rPr>
      <t>delivery / shipping / transportation</t>
    </r>
    <r>
      <rPr>
        <sz val="14"/>
        <color theme="1" tint="0.249977111117893"/>
        <rFont val="Calibri"/>
        <family val="2"/>
        <scheme val="minor"/>
      </rPr>
      <t xml:space="preserve"> of the product to the buyer?</t>
    </r>
  </si>
  <si>
    <r>
      <t xml:space="preserve">Is </t>
    </r>
    <r>
      <rPr>
        <b/>
        <sz val="14"/>
        <color theme="1" tint="0.249977111117893"/>
        <rFont val="Calibri"/>
        <family val="2"/>
        <scheme val="minor"/>
      </rPr>
      <t>waste generated</t>
    </r>
    <r>
      <rPr>
        <sz val="14"/>
        <color theme="1" tint="0.249977111117893"/>
        <rFont val="Calibri"/>
        <family val="2"/>
        <scheme val="minor"/>
      </rPr>
      <t xml:space="preserve"> when the product is used as directed?</t>
    </r>
  </si>
  <si>
    <r>
      <t xml:space="preserve">When to use each tool:
* </t>
    </r>
    <r>
      <rPr>
        <i/>
        <sz val="14"/>
        <color theme="1" tint="0.249977111117893"/>
        <rFont val="Calibri"/>
        <family val="2"/>
        <scheme val="minor"/>
      </rPr>
      <t>Pre-qualification</t>
    </r>
    <r>
      <rPr>
        <sz val="14"/>
        <color theme="1" tint="0.249977111117893"/>
        <rFont val="Calibri"/>
        <family val="2"/>
        <scheme val="minor"/>
      </rPr>
      <t xml:space="preserve">: All suppliers disclose their scores. 
* </t>
    </r>
    <r>
      <rPr>
        <i/>
        <sz val="14"/>
        <color theme="1" tint="0.249977111117893"/>
        <rFont val="Calibri"/>
        <family val="2"/>
        <scheme val="minor"/>
      </rPr>
      <t xml:space="preserve">RFP time: </t>
    </r>
    <r>
      <rPr>
        <sz val="14"/>
        <color theme="1" tint="0.249977111117893"/>
        <rFont val="Calibri"/>
        <family val="2"/>
        <scheme val="minor"/>
      </rPr>
      <t xml:space="preserve">The buyer includes appropriate product specifications in the RFP.
* </t>
    </r>
    <r>
      <rPr>
        <i/>
        <sz val="14"/>
        <color theme="1" tint="0.249977111117893"/>
        <rFont val="Calibri"/>
        <family val="2"/>
        <scheme val="minor"/>
      </rPr>
      <t xml:space="preserve">Bid appraisal time: </t>
    </r>
    <r>
      <rPr>
        <sz val="14"/>
        <color theme="1" tint="0.249977111117893"/>
        <rFont val="Calibri"/>
        <family val="2"/>
        <scheme val="minor"/>
      </rPr>
      <t xml:space="preserve">The buyer assesses suppliers' bids / proposals
* </t>
    </r>
    <r>
      <rPr>
        <i/>
        <sz val="14"/>
        <color theme="1" tint="0.249977111117893"/>
        <rFont val="Calibri"/>
        <family val="2"/>
        <scheme val="minor"/>
      </rPr>
      <t>Bid appraisal time:</t>
    </r>
    <r>
      <rPr>
        <sz val="14"/>
        <color theme="1" tint="0.249977111117893"/>
        <rFont val="Calibri"/>
        <family val="2"/>
        <scheme val="minor"/>
      </rPr>
      <t xml:space="preserve"> The buyer assesses ongoing costs &amp; benefits of the acquisition.
* </t>
    </r>
    <r>
      <rPr>
        <i/>
        <sz val="14"/>
        <color theme="1" tint="0.249977111117893"/>
        <rFont val="Calibri"/>
        <family val="2"/>
        <scheme val="minor"/>
      </rPr>
      <t>Contract time:</t>
    </r>
    <r>
      <rPr>
        <sz val="14"/>
        <color theme="1" tint="0.249977111117893"/>
        <rFont val="Calibri"/>
        <family val="2"/>
        <scheme val="minor"/>
      </rPr>
      <t xml:space="preserve"> The Ts &amp; Cs commit the winning supplier to meeting net-zero targets.</t>
    </r>
  </si>
  <si>
    <r>
      <t xml:space="preserve">Does the supplier offer </t>
    </r>
    <r>
      <rPr>
        <b/>
        <sz val="14"/>
        <color theme="1" tint="0.249977111117893"/>
        <rFont val="Calibri"/>
        <family val="2"/>
        <scheme val="minor"/>
      </rPr>
      <t xml:space="preserve">used / previously-owned </t>
    </r>
    <r>
      <rPr>
        <sz val="14"/>
        <color theme="1" tint="0.249977111117893"/>
        <rFont val="Calibri"/>
        <family val="2"/>
        <scheme val="minor"/>
      </rPr>
      <t>versions of this products?</t>
    </r>
  </si>
  <si>
    <r>
      <t xml:space="preserve">Is the product </t>
    </r>
    <r>
      <rPr>
        <b/>
        <sz val="14"/>
        <color theme="1" tint="0.249977111117893"/>
        <rFont val="Calibri"/>
        <family val="2"/>
        <scheme val="minor"/>
      </rPr>
      <t>designed for disassembly and reuse of parts &amp; materials?</t>
    </r>
  </si>
  <si>
    <r>
      <t xml:space="preserve">What % of the product </t>
    </r>
    <r>
      <rPr>
        <b/>
        <sz val="14"/>
        <color theme="1" tint="0.249977111117893"/>
        <rFont val="Calibri"/>
        <family val="2"/>
        <scheme val="minor"/>
      </rPr>
      <t>packaging material is recycled or, biodegradable</t>
    </r>
    <r>
      <rPr>
        <sz val="14"/>
        <color theme="1" tint="0.249977111117893"/>
        <rFont val="Calibri"/>
        <family val="2"/>
        <scheme val="minor"/>
      </rPr>
      <t>?</t>
    </r>
  </si>
  <si>
    <t>(Other important sustainability-related specifications for this category of product? … see below)</t>
  </si>
  <si>
    <t xml:space="preserve">   Sources of guidance on sustainability-related specifications for products</t>
  </si>
  <si>
    <t>Depending on the category of product, there may be additional sustainability-related specifications to consider, as suggested in the last line of the above sample specs. Fortunately, there is good guidance available on how to word these product sustainability specifications and criteria, and appropriate ecolabels to specify for various categories of goods and services. These are four of the best sources:</t>
  </si>
  <si>
    <t>• Ecomedes</t>
  </si>
  <si>
    <t>• US EPA</t>
  </si>
  <si>
    <t>• EU Green Public Procurement Criteria</t>
  </si>
  <si>
    <t>• Dutch PIANOo MVI Criteria Tool</t>
  </si>
  <si>
    <t xml:space="preserve">Guidance on the most sustainable brands and ecolabels to use for 15 product categories. </t>
  </si>
  <si>
    <t>Recommendations on sustainability specifications, standards, and ecolabels for 34 categories of products and services procured by the US Government.</t>
  </si>
  <si>
    <t>Provides category-specific sustainability criteria across 14 categories of products procured by governments in the EU.</t>
  </si>
  <si>
    <t>Provides comprehensive guidance on the wording of specifications for 15 product categories.</t>
  </si>
  <si>
    <t xml:space="preserve">   Sample specifications for infrastructure / construction projects</t>
  </si>
  <si>
    <t xml:space="preserve">These specification should be blended with appropriate climate-friendly specifications, above. These specifications are often found in Community Benefit Agreements (CBAs) associated with such projects that are too large for SMEs to be prime contractors, but for which they could be subcontractors. They are a subset of all CBA conditions, which include additional socio-economic-related conditions. </t>
  </si>
  <si>
    <r>
      <t xml:space="preserve">Contracts with winning suppliers stipulate an appropriate combination of </t>
    </r>
    <r>
      <rPr>
        <i/>
        <sz val="14"/>
        <color theme="1" tint="0.249977111117893"/>
        <rFont val="Calibri"/>
        <family val="2"/>
        <scheme val="minor"/>
      </rPr>
      <t xml:space="preserve">incentives, penalties and conditions </t>
    </r>
    <r>
      <rPr>
        <sz val="14"/>
        <color theme="1" tint="0.249977111117893"/>
        <rFont val="Calibri"/>
        <family val="2"/>
        <scheme val="minor"/>
      </rPr>
      <t>that reinforce supplier commitment to net-zero targets and to circularity.</t>
    </r>
  </si>
  <si>
    <t>Use or tailor selected Ts and Cs from the samples below. Add any others that would increase supplier commitment to meeting science-based net-zero targets &amp; circularity plans.</t>
  </si>
  <si>
    <t>Net-Zero Procurement (NCP) Toolkit</t>
  </si>
  <si>
    <r>
      <t>The tools:
 * Supplier Disclosure Tool ------------------
 * Sample Product Specifications -----------
 * Bid Appraisal Template ---------------------  
 * Total Cost of Ownership (TCO) Tool ----</t>
    </r>
    <r>
      <rPr>
        <b/>
        <sz val="14"/>
        <color theme="1" tint="0.249977111117893"/>
        <rFont val="Calibri"/>
        <family val="2"/>
        <scheme val="minor"/>
      </rPr>
      <t xml:space="preserve">
</t>
    </r>
    <r>
      <rPr>
        <sz val="14"/>
        <color theme="1" tint="0.249977111117893"/>
        <rFont val="Calibri"/>
        <family val="2"/>
        <scheme val="minor"/>
      </rPr>
      <t xml:space="preserve"> * Sample Ts &amp; Cs -------------------------------</t>
    </r>
  </si>
  <si>
    <t>How to use the NZP Toolkit to Expedite Net Zero Procurement</t>
  </si>
  <si>
    <t xml:space="preserve">   Sample NZP  Product Specifications</t>
  </si>
  <si>
    <t xml:space="preserve">Supplier Net-Zero Ambition Assessment Tool (NZAAT) </t>
  </si>
  <si>
    <t xml:space="preserve">Net-Zero Ambition Assessment Tool (NZAAT) </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</si>
  <si>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</si>
  <si>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</si>
  <si>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r>
      <t xml:space="preserve">Net-Zero r Procurement (NZP) is about purchasing the </t>
    </r>
    <r>
      <rPr>
        <b/>
        <sz val="14"/>
        <color theme="1" tint="0.249977111117893"/>
        <rFont val="Calibri"/>
        <family val="2"/>
        <scheme val="minor"/>
      </rPr>
      <t>most low-carbon and circular goods and services</t>
    </r>
    <r>
      <rPr>
        <sz val="14"/>
        <color theme="1" tint="0.249977111117893"/>
        <rFont val="Calibri"/>
        <family val="2"/>
        <scheme val="minor"/>
      </rPr>
      <t>. This is a checklist of net-zero &amp; circular specifications that can be used in RFPs to ensure goods and services are compatible with a decarbonized, circular economy. These specifications are in addition to the normal quality and performance specifications required by the user. The score for the product is used in the NZP Bid Appraisal Template.</t>
    </r>
  </si>
  <si>
    <t>6-20%</t>
  </si>
  <si>
    <t>21-50%</t>
  </si>
  <si>
    <r>
      <t xml:space="preserve">The SME-friendly </t>
    </r>
    <r>
      <rPr>
        <b/>
        <i/>
        <sz val="16"/>
        <color theme="4" tint="-0.249977111117893"/>
        <rFont val="Calibri"/>
        <family val="2"/>
        <scheme val="minor"/>
      </rPr>
      <t xml:space="preserve">Net-Zero Ambition Assessment Tool (NZAAT) </t>
    </r>
    <r>
      <rPr>
        <b/>
        <sz val="16"/>
        <color theme="4" tint="-0.249977111117893"/>
        <rFont val="Calibri"/>
        <family val="2"/>
        <scheme val="minor"/>
      </rPr>
      <t xml:space="preserve">enables any supplier to assess its commitment to:
</t>
    </r>
    <r>
      <rPr>
        <b/>
        <i/>
        <sz val="16"/>
        <color theme="4" tint="-0.249977111117893"/>
        <rFont val="Calibri"/>
        <family val="2"/>
        <scheme val="minor"/>
      </rPr>
      <t xml:space="preserve">science-based net-zero greenhouse gas (GHG) targets </t>
    </r>
    <r>
      <rPr>
        <b/>
        <sz val="16"/>
        <color theme="4" tint="-0.249977111117893"/>
        <rFont val="Calibri"/>
        <family val="2"/>
        <scheme val="minor"/>
      </rPr>
      <t xml:space="preserve">and to </t>
    </r>
    <r>
      <rPr>
        <b/>
        <i/>
        <sz val="16"/>
        <color theme="4" tint="-0.249977111117893"/>
        <rFont val="Calibri"/>
        <family val="2"/>
        <scheme val="minor"/>
      </rPr>
      <t>circular design.</t>
    </r>
  </si>
  <si>
    <r>
      <rPr>
        <vertAlign val="superscript"/>
        <sz val="12"/>
        <color theme="1"/>
        <rFont val="Calibri"/>
        <family val="2"/>
        <scheme val="minor"/>
      </rPr>
      <t xml:space="preserve">1 </t>
    </r>
    <r>
      <rPr>
        <sz val="12"/>
        <color theme="1"/>
        <rFont val="Calibri"/>
        <family val="2"/>
        <scheme val="minor"/>
      </rPr>
      <t>See the Sample Product Specs tab</t>
    </r>
  </si>
  <si>
    <r>
      <t>Price / Total Cost of Ownership (TCO)</t>
    </r>
    <r>
      <rPr>
        <b/>
        <vertAlign val="superscript"/>
        <sz val="18"/>
        <color theme="1" tint="0.249977111117893"/>
        <rFont val="Calibri"/>
        <family val="2"/>
        <scheme val="minor"/>
      </rPr>
      <t>3</t>
    </r>
  </si>
  <si>
    <t xml:space="preserve">Complete this appraisal worksheet for each bid, using it to generate a weighted score for each bid. 
Starting values in yellow cells are just sample place-holders to illustrate how the formulas work. Overwrite them with values that are appropriate to your situation. </t>
  </si>
  <si>
    <r>
      <rPr>
        <b/>
        <i/>
        <sz val="16"/>
        <color theme="7" tint="-0.249977111117893"/>
        <rFont val="Calibri"/>
        <family val="2"/>
        <scheme val="minor"/>
      </rPr>
      <t>Sample Contractual Terms and Conditions</t>
    </r>
    <r>
      <rPr>
        <sz val="14"/>
        <color theme="7" tint="-0.249977111117893"/>
        <rFont val="Calibri"/>
        <family val="2"/>
        <scheme val="minor"/>
      </rPr>
      <t xml:space="preserve">
 </t>
    </r>
    <r>
      <rPr>
        <sz val="14"/>
        <color theme="1" tint="0.249977111117893"/>
        <rFont val="Calibri"/>
        <family val="2"/>
        <scheme val="minor"/>
      </rPr>
      <t xml:space="preserve">    
     * </t>
    </r>
    <r>
      <rPr>
        <i/>
        <sz val="14"/>
        <color theme="1" tint="0.249977111117893"/>
        <rFont val="Calibri"/>
        <family val="2"/>
        <scheme val="minor"/>
      </rPr>
      <t>Financial penalties / bonuses</t>
    </r>
    <r>
      <rPr>
        <sz val="14"/>
        <color theme="1" tint="0.249977111117893"/>
        <rFont val="Calibri"/>
        <family val="2"/>
        <scheme val="minor"/>
      </rPr>
      <t xml:space="preserve"> re completion of the supplier’s short-term GHG reduction action plans or circularity improvements.
     * P</t>
    </r>
    <r>
      <rPr>
        <i/>
        <sz val="14"/>
        <color theme="1" tint="0.249977111117893"/>
        <rFont val="Calibri"/>
        <family val="2"/>
        <scheme val="minor"/>
      </rPr>
      <t>referential payment terms</t>
    </r>
    <r>
      <rPr>
        <sz val="14"/>
        <color theme="1" tint="0.249977111117893"/>
        <rFont val="Calibri"/>
        <family val="2"/>
        <scheme val="minor"/>
      </rPr>
      <t xml:space="preserve"> or financing rates based on based on carbon reduction targets, disclosure, and progress toward circular design. 
     * Verification of supplier score on NZAAT questionnaire by qualified third party. Contract termination if verified score is &gt;10% lower. 
     * Suppliers must </t>
    </r>
    <r>
      <rPr>
        <i/>
        <sz val="14"/>
        <color theme="1" tint="0.249977111117893"/>
        <rFont val="Calibri"/>
        <family val="2"/>
        <scheme val="minor"/>
      </rPr>
      <t>publicly communicate</t>
    </r>
    <r>
      <rPr>
        <sz val="14"/>
        <color theme="1" tint="0.249977111117893"/>
        <rFont val="Calibri"/>
        <family val="2"/>
        <scheme val="minor"/>
      </rPr>
      <t xml:space="preserve"> their net-zero and circularity scores, commitments, plans, and progress.
        e</t>
    </r>
    <r>
      <rPr>
        <sz val="12"/>
        <color theme="1" tint="0.249977111117893"/>
        <rFont val="Calibri"/>
        <family val="2"/>
        <scheme val="minor"/>
      </rPr>
      <t>.g., post their net-zero &amp; circularity commitment, targets, plans, and progress on their website</t>
    </r>
    <r>
      <rPr>
        <sz val="14"/>
        <color theme="1" tint="0.249977111117893"/>
        <rFont val="Calibri"/>
        <family val="2"/>
        <scheme val="minor"/>
      </rPr>
      <t xml:space="preserve">
     * Requirement that supplier require their </t>
    </r>
    <r>
      <rPr>
        <i/>
        <sz val="14"/>
        <color theme="1" tint="0.249977111117893"/>
        <rFont val="Calibri"/>
        <family val="2"/>
        <scheme val="minor"/>
      </rPr>
      <t>CEO’s compensation</t>
    </r>
    <r>
      <rPr>
        <sz val="14"/>
        <color theme="1" tint="0.249977111117893"/>
        <rFont val="Calibri"/>
        <family val="2"/>
        <scheme val="minor"/>
      </rPr>
      <t xml:space="preserve"> be linked to meeting their short-term net-zero and circularity targets.
        </t>
    </r>
    <r>
      <rPr>
        <sz val="12"/>
        <color theme="1" tint="0.249977111117893"/>
        <rFont val="Calibri"/>
        <family val="2"/>
        <scheme val="minor"/>
      </rPr>
      <t>e.g., linked to meeting their 2030 or earlier GHG reduction targets</t>
    </r>
    <r>
      <rPr>
        <sz val="14"/>
        <color theme="1" tint="0.249977111117893"/>
        <rFont val="Calibri"/>
        <family val="2"/>
        <scheme val="minor"/>
      </rPr>
      <t xml:space="preserve">
     * </t>
    </r>
    <r>
      <rPr>
        <i/>
        <sz val="14"/>
        <color theme="1" tint="0.249977111117893"/>
        <rFont val="Calibri"/>
        <family val="2"/>
        <scheme val="minor"/>
      </rPr>
      <t>Contract termination</t>
    </r>
    <r>
      <rPr>
        <sz val="14"/>
        <color theme="1" tint="0.249977111117893"/>
        <rFont val="Calibri"/>
        <family val="2"/>
        <scheme val="minor"/>
      </rPr>
      <t xml:space="preserve"> if specified net-zero and circularity targets are not met.</t>
    </r>
  </si>
  <si>
    <t>The Net-Zero Procurement (NZP) Toolkit includes these four core elements:
  * Sample product specifications 
  * Supplier ambition assessment tool
  * Bid Appraisal Template 
  * Sample Ts &amp; Cs
... plus a Total Cost of Ownership (TCO) tool, if appropriate to use.</t>
  </si>
  <si>
    <r>
      <t xml:space="preserve">Net-Zero Procurement (NZP) ensures that buyers…    
…obtain the </t>
    </r>
    <r>
      <rPr>
        <i/>
        <sz val="16"/>
        <color theme="1" tint="0.249977111117893"/>
        <rFont val="Calibri"/>
        <family val="2"/>
        <scheme val="minor"/>
      </rPr>
      <t>best value for money</t>
    </r>
    <r>
      <rPr>
        <sz val="16"/>
        <color theme="1" tint="0.249977111117893"/>
        <rFont val="Calibri"/>
        <family val="2"/>
        <scheme val="minor"/>
      </rPr>
      <t xml:space="preserve"> by purchasing…
…the </t>
    </r>
    <r>
      <rPr>
        <i/>
        <sz val="16"/>
        <color theme="1" tint="0.249977111117893"/>
        <rFont val="Calibri"/>
        <family val="2"/>
        <scheme val="minor"/>
      </rPr>
      <t>most low-carbon and circular goods and services</t>
    </r>
    <r>
      <rPr>
        <sz val="16"/>
        <color theme="1" tint="0.249977111117893"/>
        <rFont val="Calibri"/>
        <family val="2"/>
        <scheme val="minor"/>
      </rPr>
      <t xml:space="preserve">…
…from </t>
    </r>
    <r>
      <rPr>
        <i/>
        <sz val="16"/>
        <color theme="1" tint="0.249977111117893"/>
        <rFont val="Calibri"/>
        <family val="2"/>
        <scheme val="minor"/>
      </rPr>
      <t xml:space="preserve">suppliers who are most committed to circularity and to science-based net-zero GHG reduction targets,...
</t>
    </r>
    <r>
      <rPr>
        <sz val="16"/>
        <color theme="1" tint="0.249977111117893"/>
        <rFont val="Calibri"/>
        <family val="2"/>
        <scheme val="minor"/>
      </rPr>
      <t xml:space="preserve">...in support of the buyer’s </t>
    </r>
    <r>
      <rPr>
        <i/>
        <sz val="16"/>
        <color theme="1" tint="0.249977111117893"/>
        <rFont val="Calibri"/>
        <family val="2"/>
        <scheme val="minor"/>
      </rPr>
      <t>purpose, policies and strategic goals.</t>
    </r>
    <r>
      <rPr>
        <sz val="16"/>
        <color theme="1" tint="0.249977111117893"/>
        <rFont val="Calibri"/>
        <family val="2"/>
        <scheme val="minor"/>
      </rPr>
      <t xml:space="preserve">
This toolkit expedites the smooth integration of net-zero and circular procurement elements into any existing procurement process.</t>
    </r>
  </si>
  <si>
    <r>
      <rPr>
        <b/>
        <sz val="14"/>
        <color theme="1" tint="0.249977111117893"/>
        <rFont val="Calibri"/>
        <family val="2"/>
      </rPr>
      <t xml:space="preserve">• </t>
    </r>
    <r>
      <rPr>
        <b/>
        <i/>
        <sz val="14"/>
        <color theme="3" tint="0.39997558519241921"/>
        <rFont val="Calibri"/>
        <family val="2"/>
      </rPr>
      <t xml:space="preserve">Signal: </t>
    </r>
    <r>
      <rPr>
        <b/>
        <sz val="14"/>
        <color theme="1" tint="0.249977111117893"/>
        <rFont val="Calibri"/>
        <family val="2"/>
        <scheme val="minor"/>
      </rPr>
      <t>Pre-assess all suppliers’ on their net-zero &amp; circularity ambition</t>
    </r>
    <r>
      <rPr>
        <sz val="14"/>
        <color theme="1" tint="0.249977111117893"/>
        <rFont val="Calibri"/>
        <family val="2"/>
        <scheme val="minor"/>
      </rPr>
      <t xml:space="preserve">
    * Use the </t>
    </r>
    <r>
      <rPr>
        <b/>
        <sz val="14"/>
        <color theme="6" tint="-0.249977111117893"/>
        <rFont val="Calibri"/>
        <family val="2"/>
        <scheme val="minor"/>
      </rPr>
      <t xml:space="preserve">Net-Zero Ambition Assessment Tool (NZAAT)  </t>
    </r>
    <r>
      <rPr>
        <sz val="14"/>
        <color theme="1" tint="0.249977111117893"/>
        <rFont val="Calibri"/>
        <family val="2"/>
        <scheme val="minor"/>
      </rPr>
      <t xml:space="preserve">to assess suppliers' scores on their net-zero and circularity ambitions. 
    * Request CFO sign-off, with 10% reduction of score if no CFO sign-off. 
    * It's voluntary. Current suppliers are given 3-6 months to complete it. Their score is zero if they don’t disclose their answers.
    * New suppliers complete the assessment when they register as new suppliers. 
    * Suppliers’ scores become part of suppliers’ profiles in the Supplier Database. 
    * Suppliers can update their answers / scores at any time, including at RFx time.
• </t>
    </r>
    <r>
      <rPr>
        <b/>
        <i/>
        <sz val="14"/>
        <color theme="3" tint="0.39997558519241921"/>
        <rFont val="Calibri"/>
        <family val="2"/>
        <scheme val="minor"/>
      </rPr>
      <t>Prefer / Weight:</t>
    </r>
    <r>
      <rPr>
        <sz val="14"/>
        <color theme="1" tint="0.249977111117893"/>
        <rFont val="Calibri"/>
        <family val="2"/>
        <scheme val="minor"/>
      </rPr>
      <t xml:space="preserve"> </t>
    </r>
    <r>
      <rPr>
        <b/>
        <sz val="14"/>
        <color theme="1" tint="0.249977111117893"/>
        <rFont val="Calibri"/>
        <family val="2"/>
        <scheme val="minor"/>
      </rPr>
      <t xml:space="preserve">At tender / RFx time </t>
    </r>
    <r>
      <rPr>
        <sz val="14"/>
        <color theme="1" tint="0.249977111117893"/>
        <rFont val="Calibri"/>
        <family val="2"/>
        <scheme val="minor"/>
      </rPr>
      <t xml:space="preserve">
    * Specify heavy weight (i.e., 10-20% of the points) for </t>
    </r>
    <r>
      <rPr>
        <b/>
        <i/>
        <sz val="14"/>
        <color theme="6" tint="-0.249977111117893"/>
        <rFont val="Calibri"/>
        <family val="2"/>
        <scheme val="minor"/>
      </rPr>
      <t>supplier</t>
    </r>
    <r>
      <rPr>
        <b/>
        <sz val="14"/>
        <color theme="6" tint="-0.249977111117893"/>
        <rFont val="Calibri"/>
        <family val="2"/>
        <scheme val="minor"/>
      </rPr>
      <t xml:space="preserve"> score on NZAAT</t>
    </r>
    <r>
      <rPr>
        <sz val="14"/>
        <color theme="1" tint="0.249977111117893"/>
        <rFont val="Calibri"/>
        <family val="2"/>
        <scheme val="minor"/>
      </rPr>
      <t xml:space="preserve">.
    * Specify heavy weight (i.e., 10-20% of the points) for low-carbon &amp; circularity </t>
    </r>
    <r>
      <rPr>
        <b/>
        <i/>
        <sz val="14"/>
        <color theme="6" tint="-0.249977111117893"/>
        <rFont val="Calibri"/>
        <family val="2"/>
        <scheme val="minor"/>
      </rPr>
      <t>product specs / criteria</t>
    </r>
    <r>
      <rPr>
        <i/>
        <sz val="14"/>
        <color theme="1" tint="0.249977111117893"/>
        <rFont val="Calibri"/>
        <family val="2"/>
        <scheme val="minor"/>
      </rPr>
      <t>.</t>
    </r>
    <r>
      <rPr>
        <sz val="14"/>
        <color theme="1" tint="0.249977111117893"/>
        <rFont val="Calibri"/>
        <family val="2"/>
        <scheme val="minor"/>
      </rPr>
      <t xml:space="preserve">
    * Use the </t>
    </r>
    <r>
      <rPr>
        <b/>
        <sz val="14"/>
        <color theme="6" tint="-0.249977111117893"/>
        <rFont val="Calibri"/>
        <family val="2"/>
        <scheme val="minor"/>
      </rPr>
      <t>Bid Appraisal Template</t>
    </r>
    <r>
      <rPr>
        <sz val="14"/>
        <color theme="1" tint="0.249977111117893"/>
        <rFont val="Calibri"/>
        <family val="2"/>
        <scheme val="minor"/>
      </rPr>
      <t xml:space="preserve"> to allocate 10%-30% of the points to each of the supplier and product scores.
    * Use the </t>
    </r>
    <r>
      <rPr>
        <b/>
        <sz val="14"/>
        <color theme="6" tint="-0.249977111117893"/>
        <rFont val="Calibri"/>
        <family val="2"/>
        <scheme val="minor"/>
      </rPr>
      <t>Total Cost of Ownership (TCO) Tool</t>
    </r>
    <r>
      <rPr>
        <sz val="14"/>
        <color theme="1" tint="0.249977111117893"/>
        <rFont val="Calibri"/>
        <family val="2"/>
        <scheme val="minor"/>
      </rPr>
      <t xml:space="preserve">, if appropriate, to assess ongoing cashflows for this acquisition.
    * </t>
    </r>
    <r>
      <rPr>
        <b/>
        <sz val="14"/>
        <color theme="6" tint="-0.249977111117893"/>
        <rFont val="Calibri"/>
        <family val="2"/>
        <scheme val="minor"/>
      </rPr>
      <t xml:space="preserve">Ts &amp; Cs in the contract </t>
    </r>
    <r>
      <rPr>
        <sz val="14"/>
        <color theme="1" tint="0.249977111117893"/>
        <rFont val="Calibri"/>
        <family val="2"/>
        <scheme val="minor"/>
      </rPr>
      <t>require  third-party verification, penalties and incentives to meet commitments and plans.</t>
    </r>
  </si>
  <si>
    <r>
      <rPr>
        <b/>
        <sz val="16"/>
        <color theme="1" tint="0.249977111117893"/>
        <rFont val="Calibri"/>
        <family val="2"/>
        <scheme val="minor"/>
      </rPr>
      <t xml:space="preserve">“The most climate-friendly and circular products are the ones you don’t buy.” </t>
    </r>
    <r>
      <rPr>
        <sz val="14"/>
        <color theme="1" tint="0.249977111117893"/>
        <rFont val="Calibri"/>
        <family val="2"/>
        <scheme val="minor"/>
      </rPr>
      <t xml:space="preserve">  
Before purchasing new goods, we ask these questions:
     * Is the product </t>
    </r>
    <r>
      <rPr>
        <i/>
        <sz val="14"/>
        <color theme="1" tint="0.249977111117893"/>
        <rFont val="Calibri"/>
        <family val="2"/>
        <scheme val="minor"/>
      </rPr>
      <t>function</t>
    </r>
    <r>
      <rPr>
        <sz val="14"/>
        <color theme="1" tint="0.249977111117893"/>
        <rFont val="Calibri"/>
        <family val="2"/>
        <scheme val="minor"/>
      </rPr>
      <t xml:space="preserve"> still required?
     * Is the </t>
    </r>
    <r>
      <rPr>
        <i/>
        <sz val="14"/>
        <color theme="1" tint="0.249977111117893"/>
        <rFont val="Calibri"/>
        <family val="2"/>
        <scheme val="minor"/>
      </rPr>
      <t xml:space="preserve">current product </t>
    </r>
    <r>
      <rPr>
        <sz val="14"/>
        <color theme="1" tint="0.249977111117893"/>
        <rFont val="Calibri"/>
        <family val="2"/>
        <scheme val="minor"/>
      </rPr>
      <t xml:space="preserve">repairable / upgradable? 
     * Could </t>
    </r>
    <r>
      <rPr>
        <i/>
        <sz val="14"/>
        <color theme="1" tint="0.249977111117893"/>
        <rFont val="Calibri"/>
        <family val="2"/>
        <scheme val="minor"/>
      </rPr>
      <t>other in-house assets</t>
    </r>
    <r>
      <rPr>
        <sz val="14"/>
        <color theme="1" tint="0.249977111117893"/>
        <rFont val="Calibri"/>
        <family val="2"/>
        <scheme val="minor"/>
      </rPr>
      <t xml:space="preserve"> satisfy the desired function?
     * Are other “access over ownership” options viable?  (e.g., borrowing, sharing, pay-for-use) </t>
    </r>
  </si>
  <si>
    <t xml:space="preserve">It is the same generic assessment tool that can be used by any organization for this purpose. It is freely available here: </t>
  </si>
  <si>
    <t>Sample Product Specifications</t>
  </si>
  <si>
    <t>Sample Terms and Conditions (Ts &amp; Cs)</t>
  </si>
  <si>
    <t>Bid Appraisal Template</t>
  </si>
  <si>
    <r>
      <t xml:space="preserve">This Bid Appraisal Template uses a multi-criteria analysis (MCA) structured decision-making approach to evaluate supplier bids. It helps determine whether  whether procuring the most low-carbon and circular-designed product, from the supplier most committed to net-zero targets and to curcularity, is the best business decision.
That is, the bid appraisal template helps ensure that the buyer obtains the </t>
    </r>
    <r>
      <rPr>
        <b/>
        <sz val="14"/>
        <color theme="1" tint="0.249977111117893"/>
        <rFont val="Calibri"/>
        <family val="2"/>
        <scheme val="minor"/>
      </rPr>
      <t xml:space="preserve">best value </t>
    </r>
    <r>
      <rPr>
        <sz val="14"/>
        <color theme="1" tint="0.249977111117893"/>
        <rFont val="Calibri"/>
        <family val="2"/>
        <scheme val="minor"/>
      </rPr>
      <t xml:space="preserve">for money. As shown in the adjoining figure, product low-carbon and circularity features that are important to the buyer organization contribute to product quality. And if GHG reductions and circularity  are important to the buyer organization, then supplier commitment to reducing its GHGs and to circularity contribute to supplier quality.
The sample generic template below is used to show how to assign significant weight (i.e., </t>
    </r>
    <r>
      <rPr>
        <b/>
        <sz val="14"/>
        <color theme="1" tint="0.249977111117893"/>
        <rFont val="Calibri"/>
        <family val="2"/>
        <scheme val="minor"/>
      </rPr>
      <t>10-30%</t>
    </r>
    <r>
      <rPr>
        <sz val="14"/>
        <color theme="1" tint="0.249977111117893"/>
        <rFont val="Calibri"/>
        <family val="2"/>
        <scheme val="minor"/>
      </rPr>
      <t>) to product and supplier sustainability attributes.  The relative weights of these criteria send a strong signal to suppliers that their commitment to sustainability matters. These weighted criteria should be added to the current bid appraisal template used by the buyer.</t>
    </r>
  </si>
  <si>
    <t xml:space="preserve"> Sample NZP Bid Appraisal Criteria</t>
  </si>
  <si>
    <r>
      <t xml:space="preserve">Product quality </t>
    </r>
    <r>
      <rPr>
        <sz val="18"/>
        <color theme="1" tint="0.249977111117893"/>
        <rFont val="Calibri"/>
        <family val="2"/>
        <scheme val="minor"/>
      </rPr>
      <t>- features and performance</t>
    </r>
  </si>
  <si>
    <r>
      <t xml:space="preserve"> </t>
    </r>
    <r>
      <rPr>
        <b/>
        <i/>
        <sz val="18"/>
        <color rgb="FF669900"/>
        <rFont val="Calibri"/>
        <family val="2"/>
        <scheme val="minor"/>
      </rPr>
      <t>Product low-carbon and circularity quality</t>
    </r>
    <r>
      <rPr>
        <b/>
        <i/>
        <vertAlign val="superscript"/>
        <sz val="18"/>
        <color rgb="FF669900"/>
        <rFont val="Calibri"/>
        <family val="2"/>
        <scheme val="minor"/>
      </rPr>
      <t>1</t>
    </r>
  </si>
  <si>
    <r>
      <t xml:space="preserve"> Supplier quality - </t>
    </r>
    <r>
      <rPr>
        <sz val="18"/>
        <color theme="7" tint="-0.249977111117893"/>
        <rFont val="Calibri"/>
        <family val="2"/>
        <scheme val="minor"/>
      </rPr>
      <t>performance, capacity, attributes</t>
    </r>
  </si>
  <si>
    <r>
      <t xml:space="preserve"> </t>
    </r>
    <r>
      <rPr>
        <b/>
        <i/>
        <sz val="18"/>
        <color rgb="FF669900"/>
        <rFont val="Calibri"/>
        <family val="2"/>
        <scheme val="minor"/>
      </rPr>
      <t>Supplier net-zero and circularity ambition</t>
    </r>
    <r>
      <rPr>
        <b/>
        <i/>
        <vertAlign val="superscript"/>
        <sz val="18"/>
        <color rgb="FF669900"/>
        <rFont val="Calibri"/>
        <family val="2"/>
        <scheme val="minor"/>
      </rPr>
      <t>2</t>
    </r>
  </si>
  <si>
    <r>
      <rPr>
        <vertAlign val="superscript"/>
        <sz val="12"/>
        <color theme="1"/>
        <rFont val="Calibri"/>
        <family val="2"/>
        <scheme val="minor"/>
      </rPr>
      <t>2</t>
    </r>
    <r>
      <rPr>
        <sz val="12"/>
        <color theme="1"/>
        <rFont val="Calibri"/>
        <family val="2"/>
        <scheme val="minor"/>
      </rPr>
      <t>See the Supplier Assessment tab</t>
    </r>
  </si>
  <si>
    <r>
      <rPr>
        <b/>
        <sz val="16"/>
        <color theme="1"/>
        <rFont val="Calibri"/>
        <family val="2"/>
        <scheme val="minor"/>
      </rPr>
      <t>Example</t>
    </r>
    <r>
      <rPr>
        <b/>
        <sz val="14"/>
        <color theme="1"/>
        <rFont val="Calibri"/>
        <family val="2"/>
        <scheme val="minor"/>
      </rPr>
      <t xml:space="preserve">
</t>
    </r>
    <r>
      <rPr>
        <sz val="14"/>
        <color theme="1"/>
        <rFont val="Calibri"/>
        <family val="2"/>
        <scheme val="minor"/>
      </rPr>
      <t>This example illustrates how the Bid Appriasal Template helps ensure that customers choose the bid that has the best value for money.</t>
    </r>
  </si>
  <si>
    <r>
      <rPr>
        <b/>
        <sz val="14"/>
        <color theme="0"/>
        <rFont val="Calibri"/>
        <family val="2"/>
        <scheme val="minor"/>
      </rPr>
      <t>% Weight</t>
    </r>
    <r>
      <rPr>
        <b/>
        <sz val="12"/>
        <color theme="0"/>
        <rFont val="Calibri"/>
        <family val="2"/>
        <scheme val="minor"/>
      </rPr>
      <t xml:space="preserve">
(% of points)</t>
    </r>
  </si>
  <si>
    <t xml:space="preserve"> NZP Bid Appraisal Criteria</t>
  </si>
  <si>
    <t>Supplier A</t>
  </si>
  <si>
    <t xml:space="preserve">Supplier B </t>
  </si>
  <si>
    <t>Supplier C</t>
  </si>
  <si>
    <t>% Score</t>
  </si>
  <si>
    <r>
      <t xml:space="preserve">Product quality </t>
    </r>
    <r>
      <rPr>
        <sz val="18"/>
        <color theme="1" tint="0.249977111117893"/>
        <rFont val="Calibri"/>
        <family val="2"/>
        <scheme val="minor"/>
      </rPr>
      <t>- features, performance</t>
    </r>
  </si>
  <si>
    <r>
      <t xml:space="preserve"> Supplier quality - </t>
    </r>
    <r>
      <rPr>
        <sz val="18"/>
        <color theme="1" tint="0.249977111117893"/>
        <rFont val="Calibri"/>
        <family val="2"/>
        <scheme val="minor"/>
      </rPr>
      <t xml:space="preserve">performance, </t>
    </r>
    <r>
      <rPr>
        <sz val="18"/>
        <color theme="7" tint="-0.249977111117893"/>
        <rFont val="Calibri"/>
        <family val="2"/>
        <scheme val="minor"/>
      </rPr>
      <t>capacity, attributes</t>
    </r>
  </si>
  <si>
    <r>
      <t>Price / Total Cost of Ownership (TCO)</t>
    </r>
    <r>
      <rPr>
        <b/>
        <vertAlign val="superscript"/>
        <sz val="18"/>
        <color theme="1" tint="0.249977111117893"/>
        <rFont val="Calibri"/>
        <family val="2"/>
        <scheme val="minor"/>
      </rPr>
      <t>*</t>
    </r>
  </si>
  <si>
    <t>Best value = Highest total</t>
  </si>
  <si>
    <t>* Score = 100% – (% by which that supplier’s price exceeds the lowest price)</t>
  </si>
  <si>
    <t>• Ireland Green Public Procurement Criteria:</t>
  </si>
  <si>
    <t xml:space="preserve">Guidance on green selection criteria, technical specs, award criteria, and/or contract performance clauses for 13 categories of products procured by the government of Ireland.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</si>
</sst>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164" formatCode="_(&quot;$&quot;* #,##0.00_);_(&quot;$&quot;* \(#,##0.00\);_(&quot;$&quot;* &quot;-&quot;??_);_(@_)"/>
    <numFmt numFmtId="165" formatCode="[$$-409]#,##0.00"/>
    <numFmt numFmtId="166" formatCode="&quot;$&quot;#,##0"/>
    <numFmt numFmtId="167" formatCode="[$$-409]#,##0"/>
    <numFmt numFmtId="168" formatCode="&quot;$&quot;#,##0.00"/>
    <numFmt numFmtId="169" formatCode="#,##0.0"/>
    <numFmt numFmtId="170" formatCode="0.0%"/>
    <numFmt numFmtId="171" formatCode="_(&quot;$&quot;* #,##0_);_(&quot;$&quot;* \(#,##0\);_(&quot;$&quot;* &quot;-&quot;??_);_(@_)"/>
    <numFmt numFmtId="172" formatCode="&quot;$&quot;#,##0_);\(&quot;$&quot;#,##0\)"/>
  </numFmts>
  <fonts count="71" x14ac:knownFonts="1">
    <font>
      <sz val="11"/>
      <color theme="1"/>
      <name val="Calibri"/>
      <family val="2"/>
      <scheme val="minor"/>
    </font>
    <font>
      <sz val="12"/>
      <name val="Arial"/>
      <family val="2"/>
    </font>
    <font>
      <sz val="11"/>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0"/>
      <name val="Calibri"/>
      <family val="2"/>
      <scheme val="minor"/>
    </font>
    <font>
      <b/>
      <sz val="16"/>
      <color theme="0"/>
      <name val="Calibri"/>
      <family val="2"/>
      <scheme val="minor"/>
    </font>
    <font>
      <b/>
      <sz val="14"/>
      <color theme="0"/>
      <name val="Calibri"/>
      <family val="2"/>
      <scheme val="minor"/>
    </font>
    <font>
      <sz val="12"/>
      <color theme="1" tint="0.249977111117893"/>
      <name val="Calibri"/>
      <family val="2"/>
      <scheme val="minor"/>
    </font>
    <font>
      <sz val="16"/>
      <color theme="1" tint="0.249977111117893"/>
      <name val="Calibri"/>
      <family val="2"/>
      <scheme val="minor"/>
    </font>
    <font>
      <i/>
      <sz val="16"/>
      <color theme="1" tint="0.249977111117893"/>
      <name val="Calibri"/>
      <family val="2"/>
      <scheme val="minor"/>
    </font>
    <font>
      <b/>
      <sz val="10"/>
      <color theme="1" tint="0.34998626667073579"/>
      <name val="Calibri"/>
      <family val="2"/>
      <scheme val="minor"/>
    </font>
    <font>
      <sz val="14"/>
      <color theme="1" tint="0.249977111117893"/>
      <name val="Calibri"/>
      <family val="2"/>
      <scheme val="minor"/>
    </font>
    <font>
      <b/>
      <sz val="14"/>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vertAlign val="superscript"/>
      <sz val="11"/>
      <color theme="1"/>
      <name val="Calibri"/>
      <family val="2"/>
      <scheme val="minor"/>
    </font>
    <font>
      <i/>
      <sz val="14"/>
      <color theme="1" tint="0.249977111117893"/>
      <name val="Calibri"/>
      <family val="2"/>
      <scheme val="minor"/>
    </font>
    <font>
      <sz val="12"/>
      <name val="Calibri"/>
      <family val="2"/>
      <scheme val="minor"/>
    </font>
    <font>
      <b/>
      <i/>
      <sz val="16"/>
      <color theme="7" tint="-0.249977111117893"/>
      <name val="Calibri"/>
      <family val="2"/>
      <scheme val="minor"/>
    </font>
    <font>
      <sz val="14"/>
      <color theme="7" tint="-0.249977111117893"/>
      <name val="Calibri"/>
      <family val="2"/>
      <scheme val="minor"/>
    </font>
    <font>
      <i/>
      <sz val="12"/>
      <color theme="1" tint="0.249977111117893"/>
      <name val="Calibri"/>
      <family val="2"/>
      <scheme val="minor"/>
    </font>
    <font>
      <b/>
      <sz val="11"/>
      <color theme="1"/>
      <name val="Calibri"/>
      <family val="2"/>
      <scheme val="minor"/>
    </font>
    <font>
      <b/>
      <sz val="12"/>
      <color theme="0"/>
      <name val="Calibri"/>
      <family val="2"/>
      <scheme val="minor"/>
    </font>
    <font>
      <b/>
      <sz val="18"/>
      <color theme="7" tint="-0.249977111117893"/>
      <name val="Calibri"/>
      <family val="2"/>
      <scheme val="minor"/>
    </font>
    <font>
      <b/>
      <i/>
      <sz val="18"/>
      <color theme="7" tint="-0.249977111117893"/>
      <name val="Calibri"/>
      <family val="2"/>
      <scheme val="minor"/>
    </font>
    <font>
      <sz val="16"/>
      <color theme="7" tint="-0.249977111117893"/>
      <name val="Calibri"/>
      <family val="2"/>
      <scheme val="minor"/>
    </font>
    <font>
      <b/>
      <sz val="16"/>
      <color theme="1" tint="0.249977111117893"/>
      <name val="Calibri"/>
      <family val="2"/>
      <scheme val="minor"/>
    </font>
    <font>
      <b/>
      <sz val="18"/>
      <color theme="1" tint="0.249977111117893"/>
      <name val="Calibri"/>
      <family val="2"/>
      <scheme val="minor"/>
    </font>
    <font>
      <sz val="8"/>
      <color rgb="FF000000"/>
      <name val="Segoe UI"/>
      <family val="2"/>
    </font>
    <font>
      <b/>
      <sz val="16"/>
      <color theme="4" tint="-0.249977111117893"/>
      <name val="Calibri"/>
      <family val="2"/>
      <scheme val="minor"/>
    </font>
    <font>
      <b/>
      <i/>
      <sz val="16"/>
      <color theme="4" tint="-0.249977111117893"/>
      <name val="Calibri"/>
      <family val="2"/>
      <scheme val="minor"/>
    </font>
    <font>
      <sz val="16"/>
      <color theme="4" tint="-0.249977111117893"/>
      <name val="Calibri"/>
      <family val="2"/>
      <scheme val="minor"/>
    </font>
    <font>
      <sz val="11"/>
      <color theme="1"/>
      <name val="Arial"/>
      <family val="2"/>
    </font>
    <font>
      <sz val="14"/>
      <color theme="1"/>
      <name val="Calibri"/>
      <family val="2"/>
      <scheme val="minor"/>
    </font>
    <font>
      <sz val="12"/>
      <color theme="0"/>
      <name val="Arial"/>
      <family val="2"/>
    </font>
    <font>
      <sz val="10"/>
      <color indexed="81"/>
      <name val="Arial"/>
      <family val="2"/>
    </font>
    <font>
      <b/>
      <sz val="10"/>
      <color indexed="81"/>
      <name val="Arial"/>
      <family val="2"/>
    </font>
    <font>
      <b/>
      <sz val="20"/>
      <color theme="0"/>
      <name val="Calibri"/>
      <family val="2"/>
      <scheme val="minor"/>
    </font>
    <font>
      <b/>
      <i/>
      <sz val="12"/>
      <color theme="1" tint="0.249977111117893"/>
      <name val="Calibri"/>
      <family val="2"/>
      <scheme val="minor"/>
    </font>
    <font>
      <sz val="10"/>
      <color theme="1" tint="0.249977111117893"/>
      <name val="Calibri"/>
      <family val="2"/>
      <scheme val="minor"/>
    </font>
    <font>
      <vertAlign val="superscript"/>
      <sz val="14"/>
      <color theme="1" tint="0.249977111117893"/>
      <name val="Calibri"/>
      <family val="2"/>
      <scheme val="minor"/>
    </font>
    <font>
      <b/>
      <i/>
      <sz val="16"/>
      <color theme="0"/>
      <name val="Calibri"/>
      <family val="2"/>
      <scheme val="minor"/>
    </font>
    <font>
      <sz val="10"/>
      <color theme="1"/>
      <name val="Calibri"/>
      <family val="2"/>
      <scheme val="minor"/>
    </font>
    <font>
      <b/>
      <i/>
      <sz val="18"/>
      <color theme="0"/>
      <name val="Calibri"/>
      <family val="2"/>
      <scheme val="minor"/>
    </font>
    <font>
      <b/>
      <i/>
      <sz val="14"/>
      <color theme="1" tint="0.249977111117893"/>
      <name val="Calibri"/>
      <family val="2"/>
      <scheme val="minor"/>
    </font>
    <font>
      <b/>
      <i/>
      <sz val="12"/>
      <color theme="7" tint="-0.249977111117893"/>
      <name val="Calibri"/>
      <family val="2"/>
      <scheme val="minor"/>
    </font>
    <font>
      <vertAlign val="superscript"/>
      <sz val="12"/>
      <color theme="1"/>
      <name val="Calibri"/>
      <family val="2"/>
      <scheme val="minor"/>
    </font>
    <font>
      <b/>
      <sz val="14"/>
      <color theme="1" tint="0.249977111117893"/>
      <name val="Calibri"/>
      <family val="2"/>
    </font>
    <font>
      <b/>
      <sz val="14"/>
      <color theme="6" tint="-0.249977111117893"/>
      <name val="Calibri"/>
      <family val="2"/>
      <scheme val="minor"/>
    </font>
    <font>
      <b/>
      <i/>
      <sz val="14"/>
      <color theme="6" tint="-0.249977111117893"/>
      <name val="Calibri"/>
      <family val="2"/>
      <scheme val="minor"/>
    </font>
    <font>
      <sz val="12"/>
      <color theme="7" tint="-0.249977111117893"/>
      <name val="Calibri"/>
      <family val="2"/>
      <scheme val="minor"/>
    </font>
    <font>
      <sz val="11"/>
      <color rgb="FF000000"/>
      <name val="Calibri"/>
      <family val="2"/>
    </font>
    <font>
      <b/>
      <i/>
      <sz val="14"/>
      <color theme="3" tint="0.39997558519241921"/>
      <name val="Calibri"/>
      <family val="2"/>
    </font>
    <font>
      <b/>
      <i/>
      <sz val="14"/>
      <color theme="3" tint="0.39997558519241921"/>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sz val="18"/>
      <color theme="1" tint="0.249977111117893"/>
      <name val="Calibri"/>
      <family val="2"/>
      <scheme val="minor"/>
    </font>
    <font>
      <b/>
      <sz val="18"/>
      <color rgb="FF669900"/>
      <name val="Calibri"/>
      <family val="2"/>
      <scheme val="minor"/>
    </font>
    <font>
      <b/>
      <i/>
      <sz val="18"/>
      <color rgb="FF669900"/>
      <name val="Calibri"/>
      <family val="2"/>
      <scheme val="minor"/>
    </font>
    <font>
      <sz val="16"/>
      <color rgb="FF669900"/>
      <name val="Calibri"/>
      <family val="2"/>
      <scheme val="minor"/>
    </font>
    <font>
      <sz val="18"/>
      <color theme="7" tint="-0.249977111117893"/>
      <name val="Calibri"/>
      <family val="2"/>
      <scheme val="minor"/>
    </font>
    <font>
      <b/>
      <vertAlign val="superscript"/>
      <sz val="18"/>
      <color theme="1" tint="0.249977111117893"/>
      <name val="Calibri"/>
      <family val="2"/>
      <scheme val="minor"/>
    </font>
    <font>
      <b/>
      <i/>
      <vertAlign val="superscript"/>
      <sz val="18"/>
      <color rgb="FF669900"/>
      <name val="Calibri"/>
      <family val="2"/>
      <scheme val="minor"/>
    </font>
    <font>
      <b/>
      <sz val="14"/>
      <color theme="1"/>
      <name val="Calibri"/>
      <family val="2"/>
      <scheme val="minor"/>
    </font>
    <font>
      <b/>
      <sz val="16"/>
      <color theme="1"/>
      <name val="Calibri"/>
      <family val="2"/>
      <scheme val="minor"/>
    </font>
    <font>
      <sz val="14"/>
      <color theme="0"/>
      <name val="Calibri"/>
      <family val="2"/>
      <scheme val="minor"/>
    </font>
    <font>
      <sz val="12"/>
      <color theme="0"/>
      <name val="Calibri"/>
      <family val="2"/>
      <scheme val="minor"/>
    </font>
    <font>
      <b/>
      <i/>
      <sz val="16"/>
      <color theme="6" tint="-0.49998474074526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2499465926084170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249977111117893"/>
        <bgColor indexed="64"/>
      </patternFill>
    </fill>
    <fill>
      <patternFill patternType="solid">
        <fgColor theme="0"/>
        <bgColor theme="0"/>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99">
    <border>
      <left/>
      <right/>
      <top/>
      <bottom/>
      <diagonal/>
    </border>
    <border>
      <left style="thin">
        <color auto="1"/>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top/>
      <bottom style="thin">
        <color theme="0"/>
      </bottom>
      <diagonal/>
    </border>
    <border>
      <left/>
      <right/>
      <top style="thin">
        <color theme="0"/>
      </top>
      <bottom/>
      <diagonal/>
    </border>
    <border>
      <left/>
      <right/>
      <top/>
      <bottom style="dashed">
        <color indexed="64"/>
      </bottom>
      <diagonal/>
    </border>
    <border>
      <left/>
      <right/>
      <top style="dashed">
        <color indexed="64"/>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dashed">
        <color indexed="64"/>
      </right>
      <top style="thin">
        <color auto="1"/>
      </top>
      <bottom style="thin">
        <color auto="1"/>
      </bottom>
      <diagonal/>
    </border>
    <border>
      <left style="dashed">
        <color indexed="64"/>
      </left>
      <right style="dashed">
        <color indexed="64"/>
      </right>
      <top style="thin">
        <color auto="1"/>
      </top>
      <bottom style="thin">
        <color auto="1"/>
      </bottom>
      <diagonal/>
    </border>
    <border>
      <left style="dashed">
        <color indexed="64"/>
      </left>
      <right/>
      <top style="thin">
        <color auto="1"/>
      </top>
      <bottom style="thin">
        <color auto="1"/>
      </bottom>
      <diagonal/>
    </border>
    <border>
      <left style="thin">
        <color auto="1"/>
      </left>
      <right style="dashed">
        <color auto="1"/>
      </right>
      <top/>
      <bottom style="dashed">
        <color auto="1"/>
      </bottom>
      <diagonal/>
    </border>
    <border>
      <left style="dashed">
        <color indexed="64"/>
      </left>
      <right style="dashed">
        <color indexed="64"/>
      </right>
      <top/>
      <bottom style="dashed">
        <color indexed="64"/>
      </bottom>
      <diagonal/>
    </border>
    <border>
      <left style="dashed">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auto="1"/>
      </left>
      <right style="dashed">
        <color auto="1"/>
      </right>
      <top style="dashed">
        <color auto="1"/>
      </top>
      <bottom style="dashed">
        <color auto="1"/>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style="dashed">
        <color auto="1"/>
      </right>
      <top style="dashed">
        <color auto="1"/>
      </top>
      <bottom style="thin">
        <color auto="1"/>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style="thin">
        <color auto="1"/>
      </right>
      <top/>
      <bottom style="thin">
        <color auto="1"/>
      </bottom>
      <diagonal/>
    </border>
    <border>
      <left style="thin">
        <color auto="1"/>
      </left>
      <right style="dashed">
        <color auto="1"/>
      </right>
      <top style="thin">
        <color auto="1"/>
      </top>
      <bottom style="thin">
        <color indexed="64"/>
      </bottom>
      <diagonal/>
    </border>
    <border>
      <left style="dashed">
        <color indexed="64"/>
      </left>
      <right style="thin">
        <color indexed="64"/>
      </right>
      <top style="thin">
        <color indexed="64"/>
      </top>
      <bottom style="thin">
        <color auto="1"/>
      </bottom>
      <diagonal/>
    </border>
    <border>
      <left style="dashed">
        <color indexed="64"/>
      </left>
      <right style="thin">
        <color indexed="64"/>
      </right>
      <top/>
      <bottom style="dashed">
        <color indexed="64"/>
      </bottom>
      <diagonal/>
    </border>
    <border>
      <left style="dashed">
        <color indexed="64"/>
      </left>
      <right style="thin">
        <color auto="1"/>
      </right>
      <top style="dashed">
        <color indexed="64"/>
      </top>
      <bottom style="dashed">
        <color indexed="64"/>
      </bottom>
      <diagonal/>
    </border>
    <border>
      <left style="thin">
        <color auto="1"/>
      </left>
      <right style="dashed">
        <color auto="1"/>
      </right>
      <top style="dashed">
        <color auto="1"/>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thin">
        <color auto="1"/>
      </right>
      <top style="dashed">
        <color indexed="64"/>
      </top>
      <bottom/>
      <diagonal/>
    </border>
    <border>
      <left style="dashed">
        <color auto="1"/>
      </left>
      <right style="thin">
        <color auto="1"/>
      </right>
      <top style="dashed">
        <color auto="1"/>
      </top>
      <bottom style="thin">
        <color auto="1"/>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auto="1"/>
      </left>
      <right style="dashed">
        <color auto="1"/>
      </right>
      <top/>
      <bottom style="thin">
        <color auto="1"/>
      </bottom>
      <diagonal/>
    </border>
    <border>
      <left style="thin">
        <color indexed="64"/>
      </left>
      <right style="thin">
        <color indexed="64"/>
      </right>
      <top/>
      <bottom style="thin">
        <color indexed="64"/>
      </bottom>
      <diagonal/>
    </border>
    <border>
      <left style="thin">
        <color auto="1"/>
      </left>
      <right style="dashed">
        <color auto="1"/>
      </right>
      <top/>
      <bottom style="thin">
        <color auto="1"/>
      </bottom>
      <diagonal/>
    </border>
    <border>
      <left style="thin">
        <color indexed="64"/>
      </left>
      <right/>
      <top style="thin">
        <color indexed="64"/>
      </top>
      <bottom style="dashed">
        <color indexed="64"/>
      </bottom>
      <diagonal/>
    </border>
    <border>
      <left/>
      <right style="dashed">
        <color auto="1"/>
      </right>
      <top style="thin">
        <color auto="1"/>
      </top>
      <bottom style="dashed">
        <color auto="1"/>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thin">
        <color indexed="64"/>
      </right>
      <top style="dashed">
        <color auto="1"/>
      </top>
      <bottom style="medium">
        <color indexed="64"/>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right/>
      <top style="medium">
        <color auto="1"/>
      </top>
      <bottom/>
      <diagonal/>
    </border>
    <border>
      <left/>
      <right style="thin">
        <color auto="1"/>
      </right>
      <top style="medium">
        <color indexed="64"/>
      </top>
      <bottom/>
      <diagonal/>
    </border>
    <border>
      <left/>
      <right/>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right style="dashed">
        <color auto="1"/>
      </right>
      <top style="dashed">
        <color auto="1"/>
      </top>
      <bottom style="thin">
        <color rgb="FF000000"/>
      </bottom>
      <diagonal/>
    </border>
    <border>
      <left style="dashed">
        <color auto="1"/>
      </left>
      <right/>
      <top style="dashed">
        <color auto="1"/>
      </top>
      <bottom style="thin">
        <color rgb="FF000000"/>
      </bottom>
      <diagonal/>
    </border>
    <border>
      <left/>
      <right style="dashed">
        <color auto="1"/>
      </right>
      <top style="dashed">
        <color auto="1"/>
      </top>
      <bottom style="thin">
        <color auto="1"/>
      </bottom>
      <diagonal/>
    </border>
    <border>
      <left style="thin">
        <color auto="1"/>
      </left>
      <right style="thin">
        <color theme="0"/>
      </right>
      <top style="thin">
        <color auto="1"/>
      </top>
      <bottom/>
      <diagonal/>
    </border>
    <border>
      <left style="thin">
        <color theme="0"/>
      </left>
      <right/>
      <top style="thin">
        <color auto="1"/>
      </top>
      <bottom/>
      <diagonal/>
    </border>
    <border>
      <left/>
      <right style="thin">
        <color theme="0"/>
      </right>
      <top style="thin">
        <color auto="1"/>
      </top>
      <bottom/>
      <diagonal/>
    </border>
    <border>
      <left style="thin">
        <color theme="0"/>
      </left>
      <right style="thin">
        <color theme="1" tint="0.24994659260841701"/>
      </right>
      <top style="thin">
        <color auto="1"/>
      </top>
      <bottom style="thin">
        <color auto="1"/>
      </bottom>
      <diagonal/>
    </border>
    <border>
      <left style="thin">
        <color theme="1" tint="0.24994659260841701"/>
      </left>
      <right style="thin">
        <color theme="1" tint="0.24994659260841701"/>
      </right>
      <top style="thin">
        <color auto="1"/>
      </top>
      <bottom style="thin">
        <color auto="1"/>
      </bottom>
      <diagonal/>
    </border>
    <border>
      <left style="thin">
        <color theme="1" tint="0.24994659260841701"/>
      </left>
      <right style="thin">
        <color auto="1"/>
      </right>
      <top style="thin">
        <color auto="1"/>
      </top>
      <bottom style="thin">
        <color auto="1"/>
      </bottom>
      <diagonal/>
    </border>
    <border>
      <left style="thin">
        <color auto="1"/>
      </left>
      <right style="thin">
        <color theme="0"/>
      </right>
      <top/>
      <bottom style="thin">
        <color auto="1"/>
      </bottom>
      <diagonal/>
    </border>
    <border>
      <left style="thin">
        <color theme="0"/>
      </left>
      <right/>
      <top/>
      <bottom style="thin">
        <color auto="1"/>
      </bottom>
      <diagonal/>
    </border>
    <border>
      <left/>
      <right style="thin">
        <color theme="0"/>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thin">
        <color auto="1"/>
      </right>
      <top/>
      <bottom style="medium">
        <color auto="1"/>
      </bottom>
      <diagonal/>
    </border>
  </borders>
  <cellStyleXfs count="11">
    <xf numFmtId="0" fontId="0" fillId="0" borderId="0"/>
    <xf numFmtId="0" fontId="2" fillId="0" borderId="0"/>
    <xf numFmtId="165" fontId="1"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applyNumberFormat="0" applyFill="0" applyBorder="0" applyAlignment="0" applyProtection="0"/>
    <xf numFmtId="9" fontId="2" fillId="0" borderId="0" applyFont="0" applyFill="0" applyBorder="0" applyAlignment="0" applyProtection="0"/>
    <xf numFmtId="0" fontId="2" fillId="0" borderId="0"/>
    <xf numFmtId="0" fontId="34" fillId="0" borderId="0"/>
    <xf numFmtId="164" fontId="2" fillId="0" borderId="0" applyFont="0" applyFill="0" applyBorder="0" applyAlignment="0" applyProtection="0"/>
  </cellStyleXfs>
  <cellXfs count="493">
    <xf numFmtId="0" fontId="0" fillId="0" borderId="0" xfId="0"/>
    <xf numFmtId="0" fontId="0" fillId="0" borderId="0" xfId="0" applyAlignment="1">
      <alignment horizontal="center"/>
    </xf>
    <xf numFmtId="0" fontId="8" fillId="0" borderId="1" xfId="5" applyFont="1" applyBorder="1" applyAlignment="1">
      <alignment horizontal="left" vertical="center" wrapText="1" indent="1"/>
    </xf>
    <xf numFmtId="0" fontId="8" fillId="0" borderId="0" xfId="5" applyFont="1" applyAlignment="1">
      <alignment horizontal="left" vertical="center" wrapText="1" indent="1"/>
    </xf>
    <xf numFmtId="0" fontId="9" fillId="0" borderId="0" xfId="5" applyFont="1"/>
    <xf numFmtId="0" fontId="12" fillId="0" borderId="0" xfId="0" applyFont="1" applyAlignment="1">
      <alignment horizontal="center" vertical="center" wrapText="1"/>
    </xf>
    <xf numFmtId="0" fontId="0" fillId="0" borderId="0" xfId="0" applyAlignment="1">
      <alignment vertical="top"/>
    </xf>
    <xf numFmtId="0" fontId="3" fillId="0" borderId="0" xfId="5"/>
    <xf numFmtId="0" fontId="5" fillId="0" borderId="0" xfId="0" applyFont="1"/>
    <xf numFmtId="0" fontId="17" fillId="0" borderId="0" xfId="0" applyFont="1"/>
    <xf numFmtId="0" fontId="17" fillId="0" borderId="0" xfId="0" applyFont="1" applyAlignment="1">
      <alignment vertical="top"/>
    </xf>
    <xf numFmtId="0" fontId="19" fillId="0" borderId="0" xfId="0" applyFont="1"/>
    <xf numFmtId="1" fontId="13" fillId="5" borderId="14" xfId="0" applyNumberFormat="1" applyFont="1" applyFill="1" applyBorder="1" applyAlignment="1">
      <alignment horizontal="center" vertical="center"/>
    </xf>
    <xf numFmtId="9" fontId="10" fillId="5" borderId="16" xfId="0" applyNumberFormat="1" applyFont="1" applyFill="1" applyBorder="1" applyAlignment="1">
      <alignment horizontal="center" vertical="center"/>
    </xf>
    <xf numFmtId="1" fontId="29" fillId="5" borderId="21" xfId="0" applyNumberFormat="1" applyFont="1" applyFill="1" applyBorder="1" applyAlignment="1">
      <alignment horizontal="center" vertical="center"/>
    </xf>
    <xf numFmtId="9" fontId="10" fillId="0" borderId="0" xfId="0" applyNumberFormat="1" applyFont="1" applyAlignment="1">
      <alignment horizontal="center" vertical="center"/>
    </xf>
    <xf numFmtId="0" fontId="28" fillId="0" borderId="0" xfId="0" applyFont="1" applyAlignment="1">
      <alignment horizontal="right" vertical="center" indent="1"/>
    </xf>
    <xf numFmtId="1" fontId="29" fillId="0" borderId="0" xfId="0" applyNumberFormat="1" applyFont="1" applyAlignment="1">
      <alignment horizontal="center" vertical="center"/>
    </xf>
    <xf numFmtId="166" fontId="22" fillId="2" borderId="27" xfId="10" applyNumberFormat="1" applyFont="1" applyFill="1" applyBorder="1" applyAlignment="1">
      <alignment horizontal="right" vertical="center" wrapText="1" indent="1"/>
    </xf>
    <xf numFmtId="167" fontId="13" fillId="6" borderId="30" xfId="0" applyNumberFormat="1" applyFont="1" applyFill="1" applyBorder="1" applyAlignment="1">
      <alignment horizontal="right" vertical="center" wrapText="1" indent="1"/>
    </xf>
    <xf numFmtId="167" fontId="13" fillId="6" borderId="35" xfId="0" applyNumberFormat="1" applyFont="1" applyFill="1" applyBorder="1" applyAlignment="1">
      <alignment horizontal="right" vertical="center" wrapText="1" indent="1"/>
    </xf>
    <xf numFmtId="167" fontId="13" fillId="6" borderId="42" xfId="0" applyNumberFormat="1" applyFont="1" applyFill="1" applyBorder="1" applyAlignment="1">
      <alignment horizontal="right" vertical="center" wrapText="1" indent="1"/>
    </xf>
    <xf numFmtId="167" fontId="14" fillId="5" borderId="46" xfId="0" applyNumberFormat="1" applyFont="1" applyFill="1" applyBorder="1" applyAlignment="1">
      <alignment horizontal="right" vertical="center" wrapText="1" indent="1"/>
    </xf>
    <xf numFmtId="0" fontId="35" fillId="0" borderId="0" xfId="0" applyFont="1"/>
    <xf numFmtId="0" fontId="22" fillId="2" borderId="47" xfId="0" applyFont="1" applyFill="1" applyBorder="1" applyAlignment="1">
      <alignment horizontal="right" vertical="center" wrapText="1" indent="1"/>
    </xf>
    <xf numFmtId="0" fontId="22" fillId="2" borderId="27" xfId="0" applyFont="1" applyFill="1" applyBorder="1" applyAlignment="1">
      <alignment horizontal="right" vertical="center" wrapText="1" indent="1"/>
    </xf>
    <xf numFmtId="3" fontId="13" fillId="6" borderId="30" xfId="10" applyNumberFormat="1" applyFont="1" applyFill="1" applyBorder="1" applyAlignment="1">
      <alignment horizontal="right" vertical="center" wrapText="1" indent="1"/>
    </xf>
    <xf numFmtId="168" fontId="13" fillId="6" borderId="30" xfId="10" applyNumberFormat="1" applyFont="1" applyFill="1" applyBorder="1" applyAlignment="1">
      <alignment horizontal="right" vertical="center" wrapText="1" indent="1"/>
    </xf>
    <xf numFmtId="166" fontId="13" fillId="5" borderId="30" xfId="10" applyNumberFormat="1" applyFont="1" applyFill="1" applyBorder="1" applyAlignment="1">
      <alignment horizontal="right" vertical="center" wrapText="1" indent="1"/>
    </xf>
    <xf numFmtId="3" fontId="13" fillId="6" borderId="35" xfId="10" applyNumberFormat="1" applyFont="1" applyFill="1" applyBorder="1" applyAlignment="1">
      <alignment horizontal="right" vertical="center" wrapText="1" indent="1"/>
    </xf>
    <xf numFmtId="168" fontId="13" fillId="6" borderId="35" xfId="10" applyNumberFormat="1" applyFont="1" applyFill="1" applyBorder="1" applyAlignment="1">
      <alignment horizontal="right" vertical="center" wrapText="1" indent="1"/>
    </xf>
    <xf numFmtId="169" fontId="13" fillId="6" borderId="35" xfId="10" applyNumberFormat="1" applyFont="1" applyFill="1" applyBorder="1" applyAlignment="1">
      <alignment horizontal="right" vertical="center" wrapText="1" indent="1"/>
    </xf>
    <xf numFmtId="9" fontId="13" fillId="6" borderId="35" xfId="10" applyNumberFormat="1" applyFont="1" applyFill="1" applyBorder="1" applyAlignment="1">
      <alignment horizontal="right" vertical="center" wrapText="1" indent="1"/>
    </xf>
    <xf numFmtId="166" fontId="13" fillId="6" borderId="35" xfId="10" applyNumberFormat="1" applyFont="1" applyFill="1" applyBorder="1" applyAlignment="1">
      <alignment horizontal="right" vertical="center" wrapText="1" indent="1"/>
    </xf>
    <xf numFmtId="164" fontId="13" fillId="6" borderId="52" xfId="10" applyFont="1" applyFill="1" applyBorder="1" applyAlignment="1">
      <alignment horizontal="right" vertical="center" wrapText="1" indent="1"/>
    </xf>
    <xf numFmtId="168" fontId="13" fillId="6" borderId="52" xfId="0" applyNumberFormat="1" applyFont="1" applyFill="1" applyBorder="1" applyAlignment="1">
      <alignment horizontal="right" vertical="center" wrapText="1" indent="1"/>
    </xf>
    <xf numFmtId="166" fontId="13" fillId="5" borderId="53" xfId="10" applyNumberFormat="1" applyFont="1" applyFill="1" applyBorder="1" applyAlignment="1">
      <alignment horizontal="right" vertical="center" wrapText="1" indent="1"/>
    </xf>
    <xf numFmtId="166" fontId="14" fillId="5" borderId="27" xfId="10" applyNumberFormat="1" applyFont="1" applyFill="1" applyBorder="1" applyAlignment="1">
      <alignment horizontal="right" vertical="center" wrapText="1" indent="1"/>
    </xf>
    <xf numFmtId="166" fontId="22" fillId="2" borderId="27" xfId="10" applyNumberFormat="1" applyFont="1" applyFill="1" applyBorder="1" applyAlignment="1">
      <alignment horizontal="left" vertical="center" wrapText="1" indent="2"/>
    </xf>
    <xf numFmtId="0" fontId="22" fillId="0" borderId="0" xfId="0" applyFont="1" applyAlignment="1">
      <alignment horizontal="left" vertical="center" wrapText="1" indent="1"/>
    </xf>
    <xf numFmtId="166" fontId="13" fillId="6" borderId="30" xfId="7" applyNumberFormat="1" applyFont="1" applyFill="1" applyBorder="1" applyAlignment="1">
      <alignment horizontal="right" vertical="center" wrapText="1" indent="1"/>
    </xf>
    <xf numFmtId="170" fontId="13" fillId="6" borderId="35" xfId="7" applyNumberFormat="1" applyFont="1" applyFill="1" applyBorder="1" applyAlignment="1">
      <alignment horizontal="right" vertical="center" wrapText="1" indent="1"/>
    </xf>
    <xf numFmtId="0" fontId="35" fillId="9" borderId="35" xfId="5" applyFont="1" applyFill="1" applyBorder="1" applyAlignment="1">
      <alignment horizontal="left" vertical="center"/>
    </xf>
    <xf numFmtId="9" fontId="13" fillId="6" borderId="35" xfId="7" applyFont="1" applyFill="1" applyBorder="1" applyAlignment="1">
      <alignment horizontal="right" vertical="center" wrapText="1" indent="1"/>
    </xf>
    <xf numFmtId="166" fontId="13" fillId="5" borderId="35" xfId="10" applyNumberFormat="1" applyFont="1" applyFill="1" applyBorder="1" applyAlignment="1">
      <alignment horizontal="right" vertical="center" wrapText="1" indent="1"/>
    </xf>
    <xf numFmtId="9" fontId="13" fillId="6" borderId="42" xfId="7" applyFont="1" applyFill="1" applyBorder="1" applyAlignment="1">
      <alignment horizontal="right" vertical="center" wrapText="1" indent="1"/>
    </xf>
    <xf numFmtId="166" fontId="13" fillId="5" borderId="42" xfId="10" applyNumberFormat="1" applyFont="1" applyFill="1" applyBorder="1" applyAlignment="1">
      <alignment horizontal="right" vertical="center" wrapText="1" indent="1"/>
    </xf>
    <xf numFmtId="0" fontId="35" fillId="9" borderId="42" xfId="5" applyFont="1" applyFill="1" applyBorder="1" applyAlignment="1">
      <alignment horizontal="left" vertical="center"/>
    </xf>
    <xf numFmtId="166" fontId="13" fillId="5" borderId="56" xfId="10" applyNumberFormat="1" applyFont="1" applyFill="1" applyBorder="1" applyAlignment="1">
      <alignment horizontal="right" vertical="center" wrapText="1" indent="1"/>
    </xf>
    <xf numFmtId="166" fontId="14" fillId="5" borderId="58" xfId="10" applyNumberFormat="1" applyFont="1" applyFill="1" applyBorder="1" applyAlignment="1">
      <alignment horizontal="right" vertical="center" wrapText="1" indent="1"/>
    </xf>
    <xf numFmtId="0" fontId="22" fillId="2" borderId="26" xfId="0" applyFont="1" applyFill="1" applyBorder="1" applyAlignment="1">
      <alignment horizontal="right" vertical="center" wrapText="1" indent="1"/>
    </xf>
    <xf numFmtId="166" fontId="13" fillId="6" borderId="30" xfId="10" applyNumberFormat="1" applyFont="1" applyFill="1" applyBorder="1" applyAlignment="1">
      <alignment horizontal="right" vertical="center" wrapText="1" indent="1"/>
    </xf>
    <xf numFmtId="9" fontId="13" fillId="6" borderId="30" xfId="7" applyFont="1" applyFill="1" applyBorder="1" applyAlignment="1">
      <alignment horizontal="right" vertical="center" wrapText="1" indent="1"/>
    </xf>
    <xf numFmtId="167" fontId="13" fillId="5" borderId="30" xfId="0" applyNumberFormat="1" applyFont="1" applyFill="1" applyBorder="1" applyAlignment="1">
      <alignment horizontal="right" vertical="center" wrapText="1" indent="1"/>
    </xf>
    <xf numFmtId="0" fontId="13" fillId="9" borderId="30" xfId="5" applyFont="1" applyFill="1" applyBorder="1" applyAlignment="1">
      <alignment horizontal="left" vertical="center"/>
    </xf>
    <xf numFmtId="171" fontId="13" fillId="6" borderId="42" xfId="10" applyNumberFormat="1" applyFont="1" applyFill="1" applyBorder="1" applyAlignment="1">
      <alignment horizontal="right" vertical="center" wrapText="1" indent="1"/>
    </xf>
    <xf numFmtId="167" fontId="13" fillId="5" borderId="42" xfId="0" applyNumberFormat="1" applyFont="1" applyFill="1" applyBorder="1" applyAlignment="1">
      <alignment horizontal="right" vertical="center" wrapText="1" indent="1"/>
    </xf>
    <xf numFmtId="0" fontId="13" fillId="9" borderId="42" xfId="5" applyFont="1" applyFill="1" applyBorder="1" applyAlignment="1">
      <alignment horizontal="left" vertical="center"/>
    </xf>
    <xf numFmtId="166" fontId="14" fillId="5" borderId="60" xfId="10" applyNumberFormat="1" applyFont="1" applyFill="1" applyBorder="1" applyAlignment="1">
      <alignment horizontal="right" vertical="center" wrapText="1" indent="1"/>
    </xf>
    <xf numFmtId="0" fontId="13" fillId="9" borderId="60" xfId="5" applyFont="1" applyFill="1" applyBorder="1" applyAlignment="1">
      <alignment horizontal="left" vertical="center"/>
    </xf>
    <xf numFmtId="0" fontId="16" fillId="0" borderId="0" xfId="0" applyFont="1"/>
    <xf numFmtId="0" fontId="13" fillId="0" borderId="0" xfId="0" applyFont="1"/>
    <xf numFmtId="0" fontId="22" fillId="2" borderId="14" xfId="0" applyFont="1" applyFill="1" applyBorder="1" applyAlignment="1">
      <alignment horizontal="right" vertical="center" wrapText="1" indent="1"/>
    </xf>
    <xf numFmtId="166" fontId="13" fillId="6" borderId="59" xfId="7" applyNumberFormat="1" applyFont="1" applyFill="1" applyBorder="1" applyAlignment="1">
      <alignment horizontal="right" vertical="center" wrapText="1" indent="1"/>
    </xf>
    <xf numFmtId="9" fontId="13" fillId="6" borderId="59" xfId="7" applyFont="1" applyFill="1" applyBorder="1" applyAlignment="1">
      <alignment horizontal="right" vertical="center" wrapText="1" indent="1"/>
    </xf>
    <xf numFmtId="9" fontId="13" fillId="6" borderId="59" xfId="0" applyNumberFormat="1" applyFont="1" applyFill="1" applyBorder="1" applyAlignment="1">
      <alignment horizontal="right" vertical="center" wrapText="1" indent="1"/>
    </xf>
    <xf numFmtId="167" fontId="13" fillId="5" borderId="59" xfId="0" applyNumberFormat="1" applyFont="1" applyFill="1" applyBorder="1" applyAlignment="1">
      <alignment horizontal="right" vertical="center" wrapText="1" indent="1"/>
    </xf>
    <xf numFmtId="0" fontId="13" fillId="9" borderId="59" xfId="5" applyFont="1" applyFill="1" applyBorder="1" applyAlignment="1">
      <alignment horizontal="left" vertical="center"/>
    </xf>
    <xf numFmtId="166" fontId="13" fillId="5" borderId="60" xfId="10" applyNumberFormat="1" applyFont="1" applyFill="1" applyBorder="1" applyAlignment="1">
      <alignment horizontal="right" vertical="center" wrapText="1" indent="1"/>
    </xf>
    <xf numFmtId="0" fontId="18" fillId="2" borderId="27"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48" xfId="0" applyFont="1" applyFill="1" applyBorder="1" applyAlignment="1">
      <alignment horizontal="center" vertical="center" wrapText="1"/>
    </xf>
    <xf numFmtId="167" fontId="13" fillId="5" borderId="64" xfId="0" applyNumberFormat="1" applyFont="1" applyFill="1" applyBorder="1" applyAlignment="1">
      <alignment horizontal="right" vertical="center" indent="1"/>
    </xf>
    <xf numFmtId="0" fontId="0" fillId="2" borderId="0" xfId="0" applyFill="1"/>
    <xf numFmtId="9" fontId="16" fillId="2" borderId="3" xfId="0" applyNumberFormat="1" applyFont="1" applyFill="1" applyBorder="1" applyAlignment="1">
      <alignment horizontal="right" vertical="center" indent="1"/>
    </xf>
    <xf numFmtId="9" fontId="16" fillId="2" borderId="4" xfId="0" applyNumberFormat="1" applyFont="1" applyFill="1" applyBorder="1" applyAlignment="1">
      <alignment horizontal="right" vertical="center" indent="1"/>
    </xf>
    <xf numFmtId="9" fontId="16" fillId="2" borderId="5" xfId="0" applyNumberFormat="1" applyFont="1" applyFill="1" applyBorder="1" applyAlignment="1">
      <alignment horizontal="right" vertical="center" indent="1"/>
    </xf>
    <xf numFmtId="9" fontId="9" fillId="6" borderId="66" xfId="0" applyNumberFormat="1" applyFont="1" applyFill="1" applyBorder="1" applyAlignment="1">
      <alignment horizontal="right" vertical="center" indent="1"/>
    </xf>
    <xf numFmtId="172" fontId="9" fillId="5" borderId="58" xfId="10" applyNumberFormat="1" applyFont="1" applyFill="1" applyBorder="1" applyAlignment="1">
      <alignment horizontal="right" vertical="center" indent="1"/>
    </xf>
    <xf numFmtId="172" fontId="9" fillId="5" borderId="67" xfId="10" applyNumberFormat="1" applyFont="1" applyFill="1" applyBorder="1" applyAlignment="1">
      <alignment horizontal="right" vertical="center" indent="1"/>
    </xf>
    <xf numFmtId="166" fontId="9" fillId="6" borderId="66" xfId="0" applyNumberFormat="1" applyFont="1" applyFill="1" applyBorder="1" applyAlignment="1">
      <alignment horizontal="right" vertical="center" indent="1"/>
    </xf>
    <xf numFmtId="172" fontId="14" fillId="5" borderId="74" xfId="10" applyNumberFormat="1" applyFont="1" applyFill="1" applyBorder="1" applyAlignment="1">
      <alignment horizontal="right" vertical="center" indent="1"/>
    </xf>
    <xf numFmtId="167" fontId="14" fillId="5" borderId="75" xfId="0" applyNumberFormat="1" applyFont="1" applyFill="1" applyBorder="1" applyAlignment="1">
      <alignment horizontal="right" vertical="center" indent="1"/>
    </xf>
    <xf numFmtId="9" fontId="13" fillId="6" borderId="46" xfId="0" applyNumberFormat="1" applyFont="1" applyFill="1" applyBorder="1" applyAlignment="1">
      <alignment horizontal="right" vertical="center" indent="1"/>
    </xf>
    <xf numFmtId="0" fontId="13" fillId="9" borderId="14" xfId="5" applyFont="1" applyFill="1" applyBorder="1" applyAlignment="1">
      <alignment horizontal="left" vertical="center"/>
    </xf>
    <xf numFmtId="0" fontId="0" fillId="0" borderId="0" xfId="0" applyProtection="1">
      <protection locked="0"/>
    </xf>
    <xf numFmtId="0" fontId="16" fillId="0" borderId="0" xfId="0" applyFont="1" applyProtection="1">
      <protection locked="0"/>
    </xf>
    <xf numFmtId="8" fontId="16" fillId="0" borderId="0" xfId="0" applyNumberFormat="1" applyFont="1" applyProtection="1">
      <protection locked="0"/>
    </xf>
    <xf numFmtId="0" fontId="0" fillId="2" borderId="15" xfId="0" applyFill="1" applyBorder="1" applyAlignment="1">
      <alignment vertical="center"/>
    </xf>
    <xf numFmtId="166" fontId="13" fillId="6" borderId="30" xfId="0" applyNumberFormat="1" applyFont="1" applyFill="1" applyBorder="1" applyAlignment="1">
      <alignment horizontal="right" vertical="center" wrapText="1" indent="1"/>
    </xf>
    <xf numFmtId="170" fontId="13" fillId="6" borderId="30" xfId="0" applyNumberFormat="1" applyFont="1" applyFill="1" applyBorder="1" applyAlignment="1">
      <alignment horizontal="right" vertical="center" wrapText="1" indent="1"/>
    </xf>
    <xf numFmtId="171" fontId="13" fillId="5" borderId="30" xfId="10" applyNumberFormat="1" applyFont="1" applyFill="1" applyBorder="1" applyAlignment="1">
      <alignment horizontal="right" vertical="center" wrapText="1" indent="1"/>
    </xf>
    <xf numFmtId="0" fontId="19" fillId="0" borderId="0" xfId="0" applyFont="1" applyAlignment="1">
      <alignment vertical="center"/>
    </xf>
    <xf numFmtId="166" fontId="13" fillId="6" borderId="42" xfId="0" applyNumberFormat="1" applyFont="1" applyFill="1" applyBorder="1" applyAlignment="1">
      <alignment horizontal="right" vertical="center" wrapText="1" indent="1"/>
    </xf>
    <xf numFmtId="166" fontId="13" fillId="5" borderId="42" xfId="0" applyNumberFormat="1" applyFont="1" applyFill="1" applyBorder="1" applyAlignment="1">
      <alignment horizontal="right" vertical="center" wrapText="1" indent="1"/>
    </xf>
    <xf numFmtId="171" fontId="14" fillId="5" borderId="46" xfId="0" applyNumberFormat="1" applyFont="1" applyFill="1" applyBorder="1" applyAlignment="1">
      <alignment horizontal="right" vertical="center" wrapText="1" indent="1"/>
    </xf>
    <xf numFmtId="166" fontId="22" fillId="2" borderId="27" xfId="10" applyNumberFormat="1" applyFont="1" applyFill="1" applyBorder="1" applyAlignment="1">
      <alignment horizontal="right" vertical="center" wrapText="1" indent="2"/>
    </xf>
    <xf numFmtId="9" fontId="13" fillId="6" borderId="30" xfId="0" applyNumberFormat="1" applyFont="1" applyFill="1" applyBorder="1" applyAlignment="1">
      <alignment horizontal="right" vertical="center" wrapText="1" indent="1"/>
    </xf>
    <xf numFmtId="9" fontId="13" fillId="6" borderId="35" xfId="0" applyNumberFormat="1" applyFont="1" applyFill="1" applyBorder="1" applyAlignment="1">
      <alignment horizontal="right" vertical="center" wrapText="1" indent="1"/>
    </xf>
    <xf numFmtId="171" fontId="13" fillId="5" borderId="35" xfId="10" applyNumberFormat="1" applyFont="1" applyFill="1" applyBorder="1" applyAlignment="1">
      <alignment horizontal="right" vertical="center" wrapText="1" indent="1"/>
    </xf>
    <xf numFmtId="0" fontId="13" fillId="9" borderId="35" xfId="5" applyFont="1" applyFill="1" applyBorder="1" applyAlignment="1">
      <alignment horizontal="left" vertical="center"/>
    </xf>
    <xf numFmtId="9" fontId="13" fillId="6" borderId="42" xfId="0" applyNumberFormat="1" applyFont="1" applyFill="1" applyBorder="1" applyAlignment="1">
      <alignment horizontal="right" vertical="center" wrapText="1" indent="1"/>
    </xf>
    <xf numFmtId="171" fontId="13" fillId="5" borderId="42" xfId="10" applyNumberFormat="1" applyFont="1" applyFill="1" applyBorder="1" applyAlignment="1">
      <alignment horizontal="right" vertical="center" wrapText="1" indent="1"/>
    </xf>
    <xf numFmtId="0" fontId="0" fillId="0" borderId="0" xfId="0" applyAlignment="1">
      <alignment vertical="center"/>
    </xf>
    <xf numFmtId="0" fontId="9" fillId="0" borderId="0" xfId="9" applyFont="1"/>
    <xf numFmtId="0" fontId="9" fillId="0" borderId="0" xfId="9" applyFont="1" applyAlignment="1" applyProtection="1">
      <alignment horizontal="center" vertical="center"/>
      <protection locked="0"/>
    </xf>
    <xf numFmtId="9" fontId="9" fillId="0" borderId="0" xfId="9" applyNumberFormat="1" applyFont="1" applyAlignment="1">
      <alignment horizontal="right" vertical="center" indent="1"/>
    </xf>
    <xf numFmtId="0" fontId="16" fillId="0" borderId="0" xfId="9" applyFont="1"/>
    <xf numFmtId="0" fontId="2" fillId="0" borderId="0" xfId="0" applyFont="1"/>
    <xf numFmtId="0" fontId="15" fillId="0" borderId="0" xfId="9" applyFont="1" applyAlignment="1">
      <alignment horizontal="center" vertical="center"/>
    </xf>
    <xf numFmtId="0" fontId="13" fillId="8" borderId="1" xfId="9" applyFont="1" applyFill="1" applyBorder="1" applyAlignment="1">
      <alignment horizontal="left" vertical="center" wrapText="1" indent="1"/>
    </xf>
    <xf numFmtId="0" fontId="9" fillId="0" borderId="1" xfId="5" applyFont="1" applyBorder="1" applyAlignment="1" applyProtection="1">
      <alignment horizontal="center" vertical="center"/>
      <protection locked="0"/>
    </xf>
    <xf numFmtId="9" fontId="16" fillId="2" borderId="14" xfId="9" applyNumberFormat="1" applyFont="1" applyFill="1" applyBorder="1" applyAlignment="1">
      <alignment horizontal="center" vertical="center"/>
    </xf>
    <xf numFmtId="9" fontId="16" fillId="5" borderId="14" xfId="9" applyNumberFormat="1" applyFont="1" applyFill="1" applyBorder="1" applyAlignment="1">
      <alignment horizontal="center" vertical="center"/>
    </xf>
    <xf numFmtId="0" fontId="13" fillId="8" borderId="81" xfId="9" applyFont="1" applyFill="1" applyBorder="1" applyAlignment="1">
      <alignment horizontal="left" vertical="center" wrapText="1" indent="1"/>
    </xf>
    <xf numFmtId="0" fontId="13" fillId="8" borderId="6" xfId="9" applyFont="1" applyFill="1" applyBorder="1" applyAlignment="1">
      <alignment horizontal="left" vertical="center" wrapText="1" indent="1"/>
    </xf>
    <xf numFmtId="0" fontId="13" fillId="8" borderId="0" xfId="9" applyFont="1" applyFill="1" applyAlignment="1">
      <alignment horizontal="left" vertical="center" wrapText="1" indent="1"/>
    </xf>
    <xf numFmtId="9" fontId="9" fillId="5" borderId="14" xfId="9" applyNumberFormat="1" applyFont="1" applyFill="1" applyBorder="1" applyAlignment="1">
      <alignment horizontal="center" vertical="center"/>
    </xf>
    <xf numFmtId="9" fontId="14" fillId="5" borderId="14" xfId="9" applyNumberFormat="1" applyFont="1" applyFill="1" applyBorder="1" applyAlignment="1">
      <alignment horizontal="center" vertical="center"/>
    </xf>
    <xf numFmtId="0" fontId="16" fillId="0" borderId="0" xfId="9" applyFont="1" applyAlignment="1" applyProtection="1">
      <alignment horizontal="center" vertical="center"/>
      <protection locked="0"/>
    </xf>
    <xf numFmtId="9" fontId="16" fillId="0" borderId="0" xfId="9" applyNumberFormat="1" applyFont="1" applyAlignment="1">
      <alignment horizontal="right" vertical="center" indent="1"/>
    </xf>
    <xf numFmtId="0" fontId="16" fillId="2" borderId="14" xfId="9" applyFont="1" applyFill="1" applyBorder="1" applyAlignment="1">
      <alignment horizontal="center" vertical="center" wrapText="1"/>
    </xf>
    <xf numFmtId="9" fontId="16" fillId="2" borderId="16" xfId="9" applyNumberFormat="1" applyFont="1" applyFill="1" applyBorder="1" applyAlignment="1">
      <alignment horizontal="center" vertical="center"/>
    </xf>
    <xf numFmtId="9" fontId="16" fillId="5" borderId="16" xfId="9" applyNumberFormat="1" applyFont="1" applyFill="1" applyBorder="1" applyAlignment="1">
      <alignment horizontal="center" vertical="center"/>
    </xf>
    <xf numFmtId="0" fontId="14" fillId="2" borderId="14" xfId="9" applyFont="1" applyFill="1" applyBorder="1" applyAlignment="1">
      <alignment horizontal="center" vertical="center" wrapText="1"/>
    </xf>
    <xf numFmtId="9" fontId="3" fillId="0" borderId="0" xfId="5" applyNumberFormat="1" applyAlignment="1">
      <alignment horizontal="right" vertical="center" indent="1"/>
    </xf>
    <xf numFmtId="0" fontId="16" fillId="0" borderId="6" xfId="9" applyFont="1" applyBorder="1" applyAlignment="1" applyProtection="1">
      <alignment horizontal="center" vertical="center"/>
      <protection locked="0"/>
    </xf>
    <xf numFmtId="9" fontId="16" fillId="0" borderId="6" xfId="9" applyNumberFormat="1" applyFont="1" applyBorder="1" applyAlignment="1">
      <alignment horizontal="right" vertical="center" indent="1"/>
    </xf>
    <xf numFmtId="0" fontId="13" fillId="8" borderId="22" xfId="9" applyFont="1" applyFill="1" applyBorder="1" applyAlignment="1">
      <alignment horizontal="left" vertical="center" wrapText="1" indent="1"/>
    </xf>
    <xf numFmtId="0" fontId="9" fillId="0" borderId="22" xfId="5" applyFont="1" applyBorder="1" applyAlignment="1" applyProtection="1">
      <alignment horizontal="center" vertical="center"/>
      <protection locked="0"/>
    </xf>
    <xf numFmtId="9" fontId="3" fillId="0" borderId="6" xfId="5" applyNumberFormat="1" applyBorder="1" applyAlignment="1">
      <alignment horizontal="right" vertical="center" indent="1"/>
    </xf>
    <xf numFmtId="0" fontId="9" fillId="6" borderId="42" xfId="5" applyFont="1" applyFill="1" applyBorder="1" applyAlignment="1">
      <alignment horizontal="center" vertical="top" wrapText="1"/>
    </xf>
    <xf numFmtId="0" fontId="9" fillId="6" borderId="82" xfId="5" applyFont="1" applyFill="1" applyBorder="1" applyAlignment="1">
      <alignment horizontal="center" vertical="top" wrapText="1"/>
    </xf>
    <xf numFmtId="0" fontId="9" fillId="6" borderId="83" xfId="5" applyFont="1" applyFill="1" applyBorder="1" applyAlignment="1">
      <alignment horizontal="center" vertical="top" wrapText="1"/>
    </xf>
    <xf numFmtId="0" fontId="9" fillId="6" borderId="52" xfId="5" applyFont="1" applyFill="1" applyBorder="1" applyAlignment="1">
      <alignment horizontal="center" vertical="top" wrapText="1"/>
    </xf>
    <xf numFmtId="0" fontId="24"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2" fillId="2" borderId="18" xfId="0" applyFont="1" applyFill="1" applyBorder="1" applyAlignment="1">
      <alignment horizontal="left" vertical="center" indent="1"/>
    </xf>
    <xf numFmtId="0" fontId="9" fillId="6" borderId="84" xfId="5" applyFont="1" applyFill="1" applyBorder="1" applyAlignment="1">
      <alignment horizontal="center" vertical="top" wrapText="1"/>
    </xf>
    <xf numFmtId="0" fontId="9" fillId="6" borderId="43" xfId="5" applyFont="1" applyFill="1" applyBorder="1" applyAlignment="1">
      <alignment horizontal="center" vertical="top" wrapText="1"/>
    </xf>
    <xf numFmtId="0" fontId="24" fillId="4" borderId="1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9" applyFont="1"/>
    <xf numFmtId="0" fontId="28" fillId="2" borderId="19" xfId="0" applyFont="1" applyFill="1" applyBorder="1" applyAlignment="1">
      <alignment horizontal="right" vertical="center" indent="1"/>
    </xf>
    <xf numFmtId="9" fontId="59" fillId="6" borderId="14" xfId="0" applyNumberFormat="1" applyFont="1" applyFill="1" applyBorder="1" applyAlignment="1">
      <alignment horizontal="center" vertical="center" wrapText="1"/>
    </xf>
    <xf numFmtId="9" fontId="59" fillId="6" borderId="14" xfId="0" applyNumberFormat="1" applyFont="1" applyFill="1" applyBorder="1" applyAlignment="1">
      <alignment horizontal="center" vertical="center"/>
    </xf>
    <xf numFmtId="9" fontId="61" fillId="6" borderId="14" xfId="0" applyNumberFormat="1" applyFont="1" applyFill="1" applyBorder="1" applyAlignment="1">
      <alignment horizontal="center" vertical="center" wrapText="1"/>
    </xf>
    <xf numFmtId="9" fontId="63" fillId="6" borderId="14" xfId="0" applyNumberFormat="1" applyFont="1" applyFill="1" applyBorder="1" applyAlignment="1">
      <alignment horizontal="center" vertical="center" wrapText="1"/>
    </xf>
    <xf numFmtId="9" fontId="10" fillId="6" borderId="14" xfId="0" applyNumberFormat="1" applyFont="1" applyFill="1" applyBorder="1" applyAlignment="1">
      <alignment horizontal="center" vertical="center"/>
    </xf>
    <xf numFmtId="9" fontId="10" fillId="6" borderId="17" xfId="0" applyNumberFormat="1" applyFont="1" applyFill="1" applyBorder="1" applyAlignment="1">
      <alignment horizontal="center" vertical="center"/>
    </xf>
    <xf numFmtId="0" fontId="68" fillId="4" borderId="12" xfId="0" applyFont="1" applyFill="1" applyBorder="1" applyAlignment="1">
      <alignment horizontal="center" vertical="center" wrapText="1"/>
    </xf>
    <xf numFmtId="0" fontId="69" fillId="4" borderId="12" xfId="0" applyFont="1" applyFill="1" applyBorder="1" applyAlignment="1">
      <alignment horizontal="center" vertical="center" wrapText="1"/>
    </xf>
    <xf numFmtId="0" fontId="69" fillId="4" borderId="13" xfId="0" applyFont="1" applyFill="1" applyBorder="1" applyAlignment="1">
      <alignment horizontal="center" vertical="center" wrapText="1"/>
    </xf>
    <xf numFmtId="9" fontId="59" fillId="2" borderId="14" xfId="0" applyNumberFormat="1" applyFont="1" applyFill="1" applyBorder="1" applyAlignment="1">
      <alignment horizontal="center" vertical="center" wrapText="1"/>
    </xf>
    <xf numFmtId="9" fontId="10" fillId="10" borderId="14" xfId="0" applyNumberFormat="1" applyFont="1" applyFill="1" applyBorder="1" applyAlignment="1">
      <alignment horizontal="center" vertical="center" wrapText="1"/>
    </xf>
    <xf numFmtId="0" fontId="10" fillId="10" borderId="14" xfId="0" applyFont="1" applyFill="1" applyBorder="1" applyAlignment="1">
      <alignment horizontal="right" vertical="center" wrapText="1" indent="1"/>
    </xf>
    <xf numFmtId="9" fontId="10" fillId="11" borderId="14" xfId="0" applyNumberFormat="1" applyFont="1" applyFill="1" applyBorder="1" applyAlignment="1">
      <alignment horizontal="center" vertical="center" wrapText="1"/>
    </xf>
    <xf numFmtId="0" fontId="10" fillId="11" borderId="14" xfId="0" applyFont="1" applyFill="1" applyBorder="1" applyAlignment="1">
      <alignment horizontal="right" vertical="center" wrapText="1" indent="1"/>
    </xf>
    <xf numFmtId="9" fontId="10" fillId="9" borderId="14" xfId="0" applyNumberFormat="1" applyFont="1" applyFill="1" applyBorder="1" applyAlignment="1">
      <alignment horizontal="center" vertical="center"/>
    </xf>
    <xf numFmtId="1" fontId="10" fillId="9" borderId="14" xfId="0" applyNumberFormat="1" applyFont="1" applyFill="1" applyBorder="1" applyAlignment="1">
      <alignment horizontal="right" vertical="center" indent="1"/>
    </xf>
    <xf numFmtId="9" fontId="61" fillId="2" borderId="14" xfId="0" applyNumberFormat="1" applyFont="1" applyFill="1" applyBorder="1" applyAlignment="1">
      <alignment horizontal="center" vertical="center" wrapText="1"/>
    </xf>
    <xf numFmtId="9" fontId="70" fillId="10" borderId="14" xfId="0" applyNumberFormat="1" applyFont="1" applyFill="1" applyBorder="1" applyAlignment="1">
      <alignment horizontal="center" vertical="center" wrapText="1"/>
    </xf>
    <xf numFmtId="0" fontId="70" fillId="10" borderId="14" xfId="0" applyFont="1" applyFill="1" applyBorder="1" applyAlignment="1">
      <alignment horizontal="right" vertical="center" wrapText="1" indent="1"/>
    </xf>
    <xf numFmtId="9" fontId="70" fillId="11" borderId="14" xfId="0" applyNumberFormat="1" applyFont="1" applyFill="1" applyBorder="1" applyAlignment="1">
      <alignment horizontal="center" vertical="center" wrapText="1"/>
    </xf>
    <xf numFmtId="0" fontId="70" fillId="11" borderId="14" xfId="0" applyFont="1" applyFill="1" applyBorder="1" applyAlignment="1">
      <alignment horizontal="right" vertical="center" wrapText="1" indent="1"/>
    </xf>
    <xf numFmtId="9" fontId="70" fillId="9" borderId="14" xfId="0" applyNumberFormat="1" applyFont="1" applyFill="1" applyBorder="1" applyAlignment="1">
      <alignment horizontal="center" vertical="center"/>
    </xf>
    <xf numFmtId="1" fontId="70" fillId="9" borderId="14" xfId="0" applyNumberFormat="1" applyFont="1" applyFill="1" applyBorder="1" applyAlignment="1">
      <alignment horizontal="right" vertical="center" indent="1"/>
    </xf>
    <xf numFmtId="9" fontId="63" fillId="2" borderId="14" xfId="0" applyNumberFormat="1" applyFont="1" applyFill="1" applyBorder="1" applyAlignment="1">
      <alignment horizontal="center" vertical="center" wrapText="1"/>
    </xf>
    <xf numFmtId="9" fontId="27" fillId="10" borderId="14" xfId="0" applyNumberFormat="1" applyFont="1" applyFill="1" applyBorder="1" applyAlignment="1">
      <alignment horizontal="center" vertical="center" wrapText="1"/>
    </xf>
    <xf numFmtId="0" fontId="27" fillId="10" borderId="14" xfId="0" applyFont="1" applyFill="1" applyBorder="1" applyAlignment="1">
      <alignment horizontal="right" vertical="center" wrapText="1" indent="1"/>
    </xf>
    <xf numFmtId="9" fontId="27" fillId="11" borderId="14" xfId="0" applyNumberFormat="1" applyFont="1" applyFill="1" applyBorder="1" applyAlignment="1">
      <alignment horizontal="center" vertical="center" wrapText="1"/>
    </xf>
    <xf numFmtId="9" fontId="10" fillId="10" borderId="16" xfId="0" applyNumberFormat="1" applyFont="1" applyFill="1" applyBorder="1" applyAlignment="1">
      <alignment horizontal="center" vertical="center" wrapText="1"/>
    </xf>
    <xf numFmtId="9" fontId="10" fillId="11" borderId="16" xfId="0" applyNumberFormat="1" applyFont="1" applyFill="1" applyBorder="1" applyAlignment="1">
      <alignment horizontal="center" vertical="center" wrapText="1"/>
    </xf>
    <xf numFmtId="9" fontId="10" fillId="9" borderId="16" xfId="0" applyNumberFormat="1" applyFont="1" applyFill="1" applyBorder="1" applyAlignment="1">
      <alignment horizontal="center" vertical="center"/>
    </xf>
    <xf numFmtId="166" fontId="13" fillId="10" borderId="97" xfId="0" applyNumberFormat="1" applyFont="1" applyFill="1" applyBorder="1" applyAlignment="1">
      <alignment horizontal="left" vertical="center" wrapText="1" indent="1"/>
    </xf>
    <xf numFmtId="166" fontId="13" fillId="11" borderId="97" xfId="0" applyNumberFormat="1" applyFont="1" applyFill="1" applyBorder="1" applyAlignment="1">
      <alignment horizontal="left" vertical="center" wrapText="1" indent="1"/>
    </xf>
    <xf numFmtId="166" fontId="13" fillId="9" borderId="97" xfId="0" applyNumberFormat="1" applyFont="1" applyFill="1" applyBorder="1" applyAlignment="1">
      <alignment horizontal="center" vertical="center"/>
    </xf>
    <xf numFmtId="9" fontId="13" fillId="5" borderId="16" xfId="0" applyNumberFormat="1" applyFont="1" applyFill="1" applyBorder="1" applyAlignment="1">
      <alignment horizontal="center" vertical="center"/>
    </xf>
    <xf numFmtId="0" fontId="28" fillId="10" borderId="21" xfId="0" applyFont="1" applyFill="1" applyBorder="1" applyAlignment="1">
      <alignment horizontal="right" vertical="center" indent="1"/>
    </xf>
    <xf numFmtId="0" fontId="28" fillId="2" borderId="21" xfId="0" applyFont="1" applyFill="1" applyBorder="1" applyAlignment="1">
      <alignment horizontal="right" vertical="center" indent="1"/>
    </xf>
    <xf numFmtId="0" fontId="28" fillId="11" borderId="21" xfId="0" applyFont="1" applyFill="1" applyBorder="1" applyAlignment="1">
      <alignment horizontal="right" vertical="center" indent="1"/>
    </xf>
    <xf numFmtId="1" fontId="29" fillId="9" borderId="21" xfId="0" applyNumberFormat="1" applyFont="1" applyFill="1" applyBorder="1" applyAlignment="1">
      <alignment horizontal="right" vertical="center" indent="1"/>
    </xf>
    <xf numFmtId="0" fontId="28" fillId="0" borderId="0" xfId="0" applyFont="1" applyAlignment="1">
      <alignment wrapText="1"/>
    </xf>
    <xf numFmtId="0" fontId="56" fillId="8" borderId="1" xfId="0" applyFont="1" applyFill="1" applyBorder="1" applyAlignment="1">
      <alignment horizontal="left" vertical="center" wrapText="1" indent="1"/>
    </xf>
    <xf numFmtId="0" fontId="56" fillId="8" borderId="0" xfId="0" applyFont="1" applyFill="1" applyAlignment="1">
      <alignment horizontal="left" vertical="center" wrapText="1" indent="1"/>
    </xf>
    <xf numFmtId="0" fontId="4" fillId="2" borderId="0" xfId="6" applyFill="1" applyAlignment="1">
      <alignment horizontal="center" vertical="center"/>
    </xf>
    <xf numFmtId="0" fontId="13" fillId="2" borderId="8" xfId="0" applyFont="1" applyFill="1" applyBorder="1" applyAlignment="1">
      <alignment horizontal="left" vertical="center" wrapText="1" indent="1"/>
    </xf>
    <xf numFmtId="0" fontId="13" fillId="2" borderId="0" xfId="0" applyFont="1" applyFill="1" applyAlignment="1">
      <alignment horizontal="left" vertical="center" wrapText="1" indent="1"/>
    </xf>
    <xf numFmtId="0" fontId="7" fillId="4" borderId="3" xfId="5" applyFont="1" applyFill="1" applyBorder="1" applyAlignment="1">
      <alignment horizontal="left" vertical="center" wrapText="1" indent="1"/>
    </xf>
    <xf numFmtId="0" fontId="7" fillId="4" borderId="4" xfId="5" applyFont="1" applyFill="1" applyBorder="1" applyAlignment="1">
      <alignment horizontal="left" vertical="center" wrapText="1" indent="1"/>
    </xf>
    <xf numFmtId="0" fontId="7" fillId="4" borderId="5" xfId="5" applyFont="1" applyFill="1" applyBorder="1" applyAlignment="1">
      <alignment horizontal="left" vertical="center" wrapText="1" indent="1"/>
    </xf>
    <xf numFmtId="0" fontId="6" fillId="3" borderId="7" xfId="0" applyFont="1" applyFill="1" applyBorder="1" applyAlignment="1">
      <alignment horizontal="center" vertical="center" wrapText="1"/>
    </xf>
    <xf numFmtId="0" fontId="10" fillId="2" borderId="9" xfId="0" applyFont="1" applyFill="1" applyBorder="1" applyAlignment="1">
      <alignment horizontal="left" vertical="center" wrapText="1" indent="1"/>
    </xf>
    <xf numFmtId="0" fontId="13" fillId="2" borderId="8" xfId="0" applyFont="1" applyFill="1" applyBorder="1" applyAlignment="1">
      <alignment horizontal="left" vertical="top" wrapText="1" indent="1"/>
    </xf>
    <xf numFmtId="0" fontId="13" fillId="8" borderId="1" xfId="9" applyFont="1" applyFill="1" applyBorder="1" applyAlignment="1">
      <alignment horizontal="left" vertical="center" wrapText="1" indent="1"/>
    </xf>
    <xf numFmtId="0" fontId="13" fillId="8" borderId="0" xfId="9" applyFont="1" applyFill="1" applyAlignment="1">
      <alignment horizontal="left" vertical="center" wrapText="1" indent="1"/>
    </xf>
    <xf numFmtId="0" fontId="13" fillId="8" borderId="2" xfId="9" applyFont="1" applyFill="1" applyBorder="1" applyAlignment="1">
      <alignment horizontal="left" vertical="center" wrapText="1" indent="1"/>
    </xf>
    <xf numFmtId="0" fontId="3" fillId="2" borderId="6" xfId="5" applyFill="1" applyBorder="1" applyAlignment="1">
      <alignment horizontal="center" vertical="top"/>
    </xf>
    <xf numFmtId="0" fontId="3" fillId="2" borderId="23" xfId="5" applyFill="1" applyBorder="1" applyAlignment="1">
      <alignment horizontal="center" vertical="top"/>
    </xf>
    <xf numFmtId="0" fontId="13" fillId="8" borderId="3" xfId="9" applyFont="1" applyFill="1" applyBorder="1" applyAlignment="1">
      <alignment horizontal="left" vertical="center" wrapText="1" indent="1"/>
    </xf>
    <xf numFmtId="0" fontId="13" fillId="8" borderId="4" xfId="9" applyFont="1" applyFill="1" applyBorder="1" applyAlignment="1">
      <alignment horizontal="left" vertical="center" wrapText="1" indent="1"/>
    </xf>
    <xf numFmtId="0" fontId="13" fillId="8" borderId="5" xfId="9" applyFont="1" applyFill="1" applyBorder="1" applyAlignment="1">
      <alignment horizontal="left" vertical="center" wrapText="1" indent="1"/>
    </xf>
    <xf numFmtId="0" fontId="13" fillId="8" borderId="6" xfId="9" applyFont="1" applyFill="1" applyBorder="1" applyAlignment="1">
      <alignment horizontal="left" vertical="center" wrapText="1" indent="1"/>
    </xf>
    <xf numFmtId="0" fontId="13" fillId="8" borderId="23" xfId="9" applyFont="1" applyFill="1" applyBorder="1" applyAlignment="1">
      <alignment horizontal="left" vertical="center" wrapText="1" indent="1"/>
    </xf>
    <xf numFmtId="0" fontId="9" fillId="2" borderId="81" xfId="5" applyFont="1" applyFill="1" applyBorder="1" applyAlignment="1">
      <alignment horizontal="center" vertical="top" wrapText="1"/>
    </xf>
    <xf numFmtId="0" fontId="9" fillId="2" borderId="79" xfId="5" applyFont="1" applyFill="1" applyBorder="1" applyAlignment="1">
      <alignment horizontal="center" vertical="top" wrapText="1"/>
    </xf>
    <xf numFmtId="0" fontId="9" fillId="2" borderId="80" xfId="5" applyFont="1" applyFill="1" applyBorder="1" applyAlignment="1">
      <alignment horizontal="center" vertical="top" wrapText="1"/>
    </xf>
    <xf numFmtId="0" fontId="3" fillId="2" borderId="0" xfId="5" applyFill="1" applyAlignment="1">
      <alignment horizontal="center" vertical="top"/>
    </xf>
    <xf numFmtId="0" fontId="3" fillId="2" borderId="2" xfId="5" applyFill="1" applyBorder="1" applyAlignment="1">
      <alignment horizontal="center" vertical="top"/>
    </xf>
    <xf numFmtId="0" fontId="9" fillId="2" borderId="22" xfId="5" applyFont="1" applyFill="1" applyBorder="1" applyAlignment="1">
      <alignment horizontal="center" vertical="top" wrapText="1"/>
    </xf>
    <xf numFmtId="0" fontId="9" fillId="2" borderId="6" xfId="5" applyFont="1" applyFill="1" applyBorder="1" applyAlignment="1">
      <alignment horizontal="center" vertical="top" wrapText="1"/>
    </xf>
    <xf numFmtId="0" fontId="9" fillId="2" borderId="23" xfId="5" applyFont="1" applyFill="1" applyBorder="1" applyAlignment="1">
      <alignment horizontal="center" vertical="top" wrapText="1"/>
    </xf>
    <xf numFmtId="0" fontId="6" fillId="3"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13" fillId="2" borderId="1" xfId="0" applyFont="1" applyFill="1" applyBorder="1" applyAlignment="1">
      <alignment horizontal="left" vertical="center" wrapText="1" indent="1"/>
    </xf>
    <xf numFmtId="9" fontId="2" fillId="0" borderId="0" xfId="0" applyNumberFormat="1" applyFont="1"/>
    <xf numFmtId="0" fontId="2" fillId="0" borderId="0" xfId="0" applyFont="1"/>
    <xf numFmtId="0" fontId="18" fillId="2" borderId="0" xfId="0" applyFont="1" applyFill="1" applyAlignment="1">
      <alignment horizontal="left" vertical="center" wrapText="1" indent="1"/>
    </xf>
    <xf numFmtId="0" fontId="18" fillId="2" borderId="1" xfId="0" applyFont="1" applyFill="1" applyBorder="1" applyAlignment="1">
      <alignment horizontal="left" vertical="center" wrapText="1" indent="1"/>
    </xf>
    <xf numFmtId="0" fontId="46" fillId="2" borderId="65" xfId="0" applyFont="1" applyFill="1" applyBorder="1" applyAlignment="1">
      <alignment horizontal="left" vertical="center" wrapText="1" indent="1"/>
    </xf>
    <xf numFmtId="0" fontId="46" fillId="2" borderId="60" xfId="0" applyFont="1" applyFill="1" applyBorder="1" applyAlignment="1">
      <alignment horizontal="left" vertical="center" wrapText="1" indent="1"/>
    </xf>
    <xf numFmtId="0" fontId="23" fillId="2" borderId="65"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22" fillId="2" borderId="24" xfId="0" applyFont="1" applyFill="1" applyBorder="1" applyAlignment="1">
      <alignment horizontal="left" vertical="center" wrapText="1" indent="1"/>
    </xf>
    <xf numFmtId="0" fontId="22" fillId="2" borderId="15" xfId="0" applyFont="1" applyFill="1" applyBorder="1" applyAlignment="1">
      <alignment horizontal="left" vertical="center" wrapText="1" indent="1"/>
    </xf>
    <xf numFmtId="0" fontId="22" fillId="2" borderId="25" xfId="0" applyFont="1" applyFill="1" applyBorder="1" applyAlignment="1">
      <alignment horizontal="left" vertical="center" wrapText="1" indent="1"/>
    </xf>
    <xf numFmtId="0" fontId="16" fillId="2" borderId="22" xfId="9" applyFont="1" applyFill="1" applyBorder="1"/>
    <xf numFmtId="0" fontId="16" fillId="2" borderId="6" xfId="9" applyFont="1" applyFill="1" applyBorder="1"/>
    <xf numFmtId="0" fontId="14" fillId="2" borderId="1" xfId="9" applyFont="1" applyFill="1" applyBorder="1" applyAlignment="1">
      <alignment horizontal="right" vertical="center" indent="1"/>
    </xf>
    <xf numFmtId="0" fontId="9" fillId="2" borderId="0" xfId="9" applyFont="1" applyFill="1" applyAlignment="1">
      <alignment horizontal="right" vertical="center" indent="1"/>
    </xf>
    <xf numFmtId="0" fontId="7" fillId="4" borderId="24" xfId="5" applyFont="1" applyFill="1" applyBorder="1" applyAlignment="1">
      <alignment horizontal="left" vertical="center" wrapText="1" indent="1"/>
    </xf>
    <xf numFmtId="0" fontId="7" fillId="4" borderId="15" xfId="5" applyFont="1" applyFill="1" applyBorder="1" applyAlignment="1">
      <alignment horizontal="left" vertical="center" wrapText="1" indent="1"/>
    </xf>
    <xf numFmtId="0" fontId="7" fillId="4" borderId="25" xfId="5" applyFont="1" applyFill="1" applyBorder="1" applyAlignment="1">
      <alignment horizontal="left" vertical="center" wrapText="1" indent="1"/>
    </xf>
    <xf numFmtId="0" fontId="13" fillId="2" borderId="22" xfId="5" applyFont="1" applyFill="1" applyBorder="1" applyAlignment="1">
      <alignment vertical="center"/>
    </xf>
    <xf numFmtId="0" fontId="13" fillId="2" borderId="6" xfId="5" applyFont="1" applyFill="1" applyBorder="1" applyAlignment="1">
      <alignment vertical="center"/>
    </xf>
    <xf numFmtId="0" fontId="13" fillId="2" borderId="23" xfId="5" applyFont="1" applyFill="1" applyBorder="1" applyAlignment="1">
      <alignment vertical="center"/>
    </xf>
    <xf numFmtId="0" fontId="13" fillId="5" borderId="1" xfId="5" applyFont="1" applyFill="1" applyBorder="1" applyAlignment="1">
      <alignment horizontal="left" vertical="center" indent="1"/>
    </xf>
    <xf numFmtId="0" fontId="13" fillId="5" borderId="0" xfId="5" applyFont="1" applyFill="1" applyAlignment="1">
      <alignment horizontal="left" vertical="center" indent="1"/>
    </xf>
    <xf numFmtId="0" fontId="13" fillId="5" borderId="2" xfId="5" applyFont="1" applyFill="1" applyBorder="1" applyAlignment="1">
      <alignment horizontal="left" vertical="center" indent="1"/>
    </xf>
    <xf numFmtId="0" fontId="47" fillId="2" borderId="15" xfId="0" applyFont="1" applyFill="1" applyBorder="1" applyAlignment="1">
      <alignment horizontal="left" vertical="center" wrapText="1" indent="1"/>
    </xf>
    <xf numFmtId="0" fontId="47" fillId="2" borderId="25"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26" fillId="2" borderId="4" xfId="0" applyFont="1" applyFill="1" applyBorder="1" applyAlignment="1">
      <alignment horizontal="left" vertical="center" wrapText="1" indent="1"/>
    </xf>
    <xf numFmtId="0" fontId="26" fillId="2" borderId="5" xfId="0" applyFont="1" applyFill="1" applyBorder="1" applyAlignment="1">
      <alignment horizontal="left" vertical="center" wrapText="1" indent="1"/>
    </xf>
    <xf numFmtId="0" fontId="13" fillId="2" borderId="2" xfId="0" applyFont="1" applyFill="1" applyBorder="1" applyAlignment="1">
      <alignment horizontal="left" vertical="center" wrapText="1" indent="1"/>
    </xf>
    <xf numFmtId="0" fontId="13" fillId="2" borderId="22"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2" borderId="23" xfId="0" applyFont="1" applyFill="1" applyBorder="1" applyAlignment="1">
      <alignment horizontal="left" vertical="center" wrapText="1" indent="1"/>
    </xf>
    <xf numFmtId="0" fontId="4" fillId="2" borderId="24" xfId="6" applyFill="1" applyBorder="1" applyAlignment="1">
      <alignment horizontal="left" vertical="center" wrapText="1" indent="1"/>
    </xf>
    <xf numFmtId="0" fontId="4" fillId="2" borderId="15" xfId="6" applyFill="1" applyBorder="1" applyAlignment="1">
      <alignment horizontal="left" vertical="center" wrapText="1" indent="1"/>
    </xf>
    <xf numFmtId="0" fontId="13" fillId="6" borderId="1" xfId="5" applyFont="1" applyFill="1" applyBorder="1" applyAlignment="1">
      <alignment horizontal="left" vertical="center" indent="1"/>
    </xf>
    <xf numFmtId="0" fontId="13" fillId="6" borderId="0" xfId="5" applyFont="1" applyFill="1" applyAlignment="1">
      <alignment horizontal="left" vertical="center" indent="1"/>
    </xf>
    <xf numFmtId="0" fontId="13" fillId="6" borderId="2" xfId="5" applyFont="1" applyFill="1" applyBorder="1" applyAlignment="1">
      <alignment horizontal="left" vertical="center" indent="1"/>
    </xf>
    <xf numFmtId="0" fontId="52" fillId="2" borderId="15" xfId="0" applyFont="1" applyFill="1" applyBorder="1" applyAlignment="1">
      <alignment horizontal="left" vertical="center" wrapText="1" indent="1"/>
    </xf>
    <xf numFmtId="0" fontId="52" fillId="2" borderId="25" xfId="0" applyFont="1" applyFill="1" applyBorder="1" applyAlignment="1">
      <alignment horizontal="left" vertical="center" wrapText="1" indent="1"/>
    </xf>
    <xf numFmtId="0" fontId="33" fillId="2" borderId="3" xfId="5" applyFont="1" applyFill="1" applyBorder="1" applyAlignment="1">
      <alignment horizontal="center" vertical="center" wrapText="1"/>
    </xf>
    <xf numFmtId="0" fontId="31" fillId="2" borderId="4" xfId="5" applyFont="1" applyFill="1" applyBorder="1" applyAlignment="1">
      <alignment horizontal="center" vertical="center" wrapText="1"/>
    </xf>
    <xf numFmtId="0" fontId="31" fillId="2" borderId="5" xfId="5" applyFont="1" applyFill="1" applyBorder="1" applyAlignment="1">
      <alignment horizontal="center" vertical="center" wrapText="1"/>
    </xf>
    <xf numFmtId="0" fontId="6" fillId="7" borderId="3" xfId="8" applyFont="1" applyFill="1" applyBorder="1" applyAlignment="1">
      <alignment horizontal="left" vertical="center" wrapText="1" indent="1"/>
    </xf>
    <xf numFmtId="0" fontId="6" fillId="7" borderId="4" xfId="8" applyFont="1" applyFill="1" applyBorder="1" applyAlignment="1">
      <alignment horizontal="left" vertical="center" wrapText="1" indent="1"/>
    </xf>
    <xf numFmtId="0" fontId="6" fillId="7" borderId="5" xfId="8" applyFont="1" applyFill="1" applyBorder="1" applyAlignment="1">
      <alignment horizontal="left" vertical="center" wrapText="1" indent="1"/>
    </xf>
    <xf numFmtId="0" fontId="31" fillId="2" borderId="1" xfId="5" applyFont="1" applyFill="1" applyBorder="1" applyAlignment="1">
      <alignment horizontal="center" vertical="center" wrapText="1"/>
    </xf>
    <xf numFmtId="0" fontId="31" fillId="2" borderId="0" xfId="5" applyFont="1" applyFill="1" applyAlignment="1">
      <alignment horizontal="center" vertical="center" wrapText="1"/>
    </xf>
    <xf numFmtId="0" fontId="31" fillId="2" borderId="2" xfId="5" applyFont="1" applyFill="1" applyBorder="1" applyAlignment="1">
      <alignment horizontal="center" vertical="center" wrapText="1"/>
    </xf>
    <xf numFmtId="0" fontId="4" fillId="8" borderId="22" xfId="6" applyFill="1" applyBorder="1" applyAlignment="1">
      <alignment horizontal="center" vertical="center" wrapText="1"/>
    </xf>
    <xf numFmtId="0" fontId="4" fillId="8" borderId="6" xfId="6" applyFill="1" applyBorder="1" applyAlignment="1">
      <alignment horizontal="center" vertical="center" wrapText="1"/>
    </xf>
    <xf numFmtId="0" fontId="4" fillId="8" borderId="23" xfId="6" applyFill="1" applyBorder="1" applyAlignment="1">
      <alignment horizontal="center" vertical="center" wrapText="1"/>
    </xf>
    <xf numFmtId="0" fontId="9" fillId="6" borderId="1" xfId="5" applyFont="1" applyFill="1" applyBorder="1" applyAlignment="1">
      <alignment horizontal="left" vertical="center" indent="1"/>
    </xf>
    <xf numFmtId="0" fontId="9" fillId="6" borderId="0" xfId="5" applyFont="1" applyFill="1" applyAlignment="1">
      <alignment horizontal="left" vertical="center" indent="1"/>
    </xf>
    <xf numFmtId="0" fontId="9" fillId="5" borderId="1" xfId="5" applyFont="1" applyFill="1" applyBorder="1" applyAlignment="1">
      <alignment horizontal="left" vertical="center" indent="1"/>
    </xf>
    <xf numFmtId="0" fontId="9" fillId="5" borderId="0" xfId="5" applyFont="1" applyFill="1" applyAlignment="1">
      <alignment horizontal="left" vertical="center" indent="1"/>
    </xf>
    <xf numFmtId="0" fontId="9" fillId="2" borderId="1" xfId="5" applyFont="1" applyFill="1" applyBorder="1" applyAlignment="1">
      <alignment vertical="center"/>
    </xf>
    <xf numFmtId="0" fontId="9" fillId="2" borderId="0" xfId="5" applyFont="1" applyFill="1" applyAlignment="1">
      <alignment vertical="center"/>
    </xf>
    <xf numFmtId="0" fontId="10" fillId="10" borderId="16" xfId="0" applyFont="1" applyFill="1" applyBorder="1" applyAlignment="1">
      <alignment horizontal="right" vertical="center" wrapText="1" indent="1"/>
    </xf>
    <xf numFmtId="0" fontId="10" fillId="10" borderId="98" xfId="0" applyFont="1" applyFill="1" applyBorder="1" applyAlignment="1">
      <alignment horizontal="right" vertical="center" wrapText="1" indent="1"/>
    </xf>
    <xf numFmtId="0" fontId="10" fillId="11" borderId="16" xfId="0" applyFont="1" applyFill="1" applyBorder="1" applyAlignment="1">
      <alignment horizontal="right" vertical="center" wrapText="1" indent="1"/>
    </xf>
    <xf numFmtId="0" fontId="10" fillId="11" borderId="98" xfId="0" applyFont="1" applyFill="1" applyBorder="1" applyAlignment="1">
      <alignment horizontal="right" vertical="center" wrapText="1" indent="1"/>
    </xf>
    <xf numFmtId="1" fontId="10" fillId="9" borderId="16" xfId="0" applyNumberFormat="1" applyFont="1" applyFill="1" applyBorder="1" applyAlignment="1">
      <alignment horizontal="right" vertical="center" indent="1"/>
    </xf>
    <xf numFmtId="1" fontId="10" fillId="9" borderId="98" xfId="0" applyNumberFormat="1" applyFont="1" applyFill="1" applyBorder="1" applyAlignment="1">
      <alignment horizontal="right" vertical="center" indent="1"/>
    </xf>
    <xf numFmtId="0" fontId="28" fillId="2" borderId="18" xfId="0" applyFont="1" applyFill="1" applyBorder="1" applyAlignment="1">
      <alignment horizontal="right" vertical="center" wrapText="1" indent="1"/>
    </xf>
    <xf numFmtId="0" fontId="28" fillId="2" borderId="19" xfId="0" applyFont="1" applyFill="1" applyBorder="1" applyAlignment="1">
      <alignment horizontal="right" vertical="center" wrapText="1" indent="1"/>
    </xf>
    <xf numFmtId="0" fontId="35" fillId="2" borderId="22" xfId="0" applyFont="1" applyFill="1" applyBorder="1" applyAlignment="1">
      <alignment horizontal="left" vertical="center" wrapText="1" indent="1"/>
    </xf>
    <xf numFmtId="0" fontId="66" fillId="2" borderId="6" xfId="0" applyFont="1" applyFill="1" applyBorder="1" applyAlignment="1">
      <alignment horizontal="left" vertical="center" wrapText="1" indent="1"/>
    </xf>
    <xf numFmtId="0" fontId="66" fillId="2" borderId="23" xfId="0" applyFont="1" applyFill="1" applyBorder="1" applyAlignment="1">
      <alignment horizontal="left" vertical="center" wrapText="1" indent="1"/>
    </xf>
    <xf numFmtId="0" fontId="7" fillId="4" borderId="1" xfId="5" applyFont="1" applyFill="1" applyBorder="1" applyAlignment="1">
      <alignment horizontal="left" vertical="center" wrapText="1" indent="1"/>
    </xf>
    <xf numFmtId="0" fontId="7" fillId="4" borderId="0" xfId="5" applyFont="1" applyFill="1" applyAlignment="1">
      <alignment horizontal="left" vertical="center" wrapText="1" indent="1"/>
    </xf>
    <xf numFmtId="0" fontId="29" fillId="2" borderId="24" xfId="0" applyFont="1" applyFill="1" applyBorder="1" applyAlignment="1">
      <alignment horizontal="left" vertical="center" wrapText="1" indent="1"/>
    </xf>
    <xf numFmtId="0" fontId="29" fillId="2" borderId="15" xfId="0" applyFont="1" applyFill="1" applyBorder="1" applyAlignment="1">
      <alignment horizontal="left" vertical="center" wrapText="1" indent="1"/>
    </xf>
    <xf numFmtId="0" fontId="29" fillId="2" borderId="25" xfId="0" applyFont="1" applyFill="1" applyBorder="1" applyAlignment="1">
      <alignment horizontal="left" vertical="center" wrapText="1" indent="1"/>
    </xf>
    <xf numFmtId="0" fontId="29" fillId="2" borderId="24" xfId="0" applyFont="1" applyFill="1" applyBorder="1" applyAlignment="1">
      <alignment horizontal="left" vertical="center" wrapText="1" indent="4"/>
    </xf>
    <xf numFmtId="0" fontId="29" fillId="2" borderId="15" xfId="0" applyFont="1" applyFill="1" applyBorder="1" applyAlignment="1">
      <alignment horizontal="left" vertical="center" wrapText="1" indent="4"/>
    </xf>
    <xf numFmtId="0" fontId="29" fillId="2" borderId="25" xfId="0" applyFont="1" applyFill="1" applyBorder="1" applyAlignment="1">
      <alignment horizontal="left" vertical="center" wrapText="1" indent="4"/>
    </xf>
    <xf numFmtId="9" fontId="59" fillId="2" borderId="16" xfId="0" applyNumberFormat="1" applyFont="1" applyFill="1" applyBorder="1" applyAlignment="1">
      <alignment horizontal="center" vertical="center"/>
    </xf>
    <xf numFmtId="9" fontId="59" fillId="2" borderId="60" xfId="0" applyNumberFormat="1" applyFont="1" applyFill="1" applyBorder="1" applyAlignment="1">
      <alignment horizontal="center" vertical="center"/>
    </xf>
    <xf numFmtId="0" fontId="29" fillId="2" borderId="3" xfId="0" applyFont="1" applyFill="1" applyBorder="1" applyAlignment="1">
      <alignment horizontal="left" vertical="center" wrapText="1" indent="1"/>
    </xf>
    <xf numFmtId="0" fontId="29" fillId="2" borderId="4" xfId="0" applyFont="1" applyFill="1" applyBorder="1" applyAlignment="1">
      <alignment horizontal="left" vertical="center" wrapText="1" indent="1"/>
    </xf>
    <xf numFmtId="0" fontId="29" fillId="2" borderId="5" xfId="0" applyFont="1" applyFill="1" applyBorder="1" applyAlignment="1">
      <alignment horizontal="left" vertical="center" wrapText="1" indent="1"/>
    </xf>
    <xf numFmtId="0" fontId="29" fillId="2" borderId="94" xfId="0" applyFont="1" applyFill="1" applyBorder="1" applyAlignment="1">
      <alignment horizontal="left" vertical="center" wrapText="1" indent="1"/>
    </xf>
    <xf numFmtId="0" fontId="29" fillId="2" borderId="95" xfId="0" applyFont="1" applyFill="1" applyBorder="1" applyAlignment="1">
      <alignment horizontal="left" vertical="center" wrapText="1" indent="1"/>
    </xf>
    <xf numFmtId="0" fontId="29" fillId="2" borderId="96" xfId="0" applyFont="1" applyFill="1" applyBorder="1" applyAlignment="1">
      <alignment horizontal="left" vertical="center" wrapText="1" indent="1"/>
    </xf>
    <xf numFmtId="0" fontId="3" fillId="2" borderId="0" xfId="0" applyFont="1" applyFill="1" applyAlignment="1">
      <alignment horizontal="left" vertical="center" indent="1"/>
    </xf>
    <xf numFmtId="9" fontId="23" fillId="0" borderId="0" xfId="0" applyNumberFormat="1" applyFont="1"/>
    <xf numFmtId="0" fontId="23" fillId="0" borderId="0" xfId="0" applyFont="1"/>
    <xf numFmtId="0" fontId="66" fillId="2" borderId="3" xfId="0" applyFont="1" applyFill="1" applyBorder="1" applyAlignment="1">
      <alignment horizontal="left" vertical="center" wrapText="1" indent="1"/>
    </xf>
    <xf numFmtId="0" fontId="66" fillId="2" borderId="4" xfId="0" applyFont="1" applyFill="1" applyBorder="1" applyAlignment="1">
      <alignment horizontal="left" vertical="center" wrapText="1" indent="1"/>
    </xf>
    <xf numFmtId="0" fontId="66" fillId="2" borderId="5" xfId="0" applyFont="1" applyFill="1" applyBorder="1" applyAlignment="1">
      <alignment horizontal="left" vertical="center" wrapText="1" indent="1"/>
    </xf>
    <xf numFmtId="0" fontId="24" fillId="4" borderId="85" xfId="0" applyFont="1" applyFill="1" applyBorder="1" applyAlignment="1">
      <alignment horizontal="center" vertical="center" wrapText="1"/>
    </xf>
    <xf numFmtId="0" fontId="24" fillId="4" borderId="91" xfId="0" applyFont="1" applyFill="1" applyBorder="1" applyAlignment="1">
      <alignment horizontal="center" vertical="center" wrapText="1"/>
    </xf>
    <xf numFmtId="0" fontId="6" fillId="4" borderId="8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7" xfId="0" applyFont="1" applyFill="1" applyBorder="1" applyAlignment="1">
      <alignment horizontal="center" vertical="center" wrapText="1"/>
    </xf>
    <xf numFmtId="0" fontId="6" fillId="4" borderId="9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3" xfId="0" applyFont="1" applyFill="1" applyBorder="1" applyAlignment="1">
      <alignment horizontal="center" vertical="center" wrapText="1"/>
    </xf>
    <xf numFmtId="0" fontId="29" fillId="10" borderId="88" xfId="0" applyFont="1" applyFill="1" applyBorder="1" applyAlignment="1">
      <alignment horizontal="center" vertical="center" wrapText="1"/>
    </xf>
    <xf numFmtId="0" fontId="29" fillId="10" borderId="89" xfId="0" applyFont="1" applyFill="1" applyBorder="1" applyAlignment="1">
      <alignment horizontal="center" vertical="center" wrapText="1"/>
    </xf>
    <xf numFmtId="0" fontId="29" fillId="11" borderId="89" xfId="0" applyFont="1" applyFill="1" applyBorder="1" applyAlignment="1">
      <alignment horizontal="center" vertical="center" wrapText="1"/>
    </xf>
    <xf numFmtId="0" fontId="29" fillId="9" borderId="89" xfId="0" applyFont="1" applyFill="1" applyBorder="1" applyAlignment="1">
      <alignment horizontal="center" vertical="center" wrapText="1"/>
    </xf>
    <xf numFmtId="0" fontId="29" fillId="9" borderId="90" xfId="0" applyFont="1" applyFill="1" applyBorder="1" applyAlignment="1">
      <alignment horizontal="center" vertical="center" wrapText="1"/>
    </xf>
    <xf numFmtId="0" fontId="25" fillId="2" borderId="15" xfId="0" applyFont="1" applyFill="1" applyBorder="1" applyAlignment="1">
      <alignment horizontal="left" vertical="center" wrapText="1" indent="1"/>
    </xf>
    <xf numFmtId="0" fontId="27" fillId="2" borderId="15" xfId="0" applyFont="1" applyFill="1" applyBorder="1" applyAlignment="1">
      <alignment horizontal="left" vertical="center" wrapText="1" indent="1"/>
    </xf>
    <xf numFmtId="0" fontId="25" fillId="2" borderId="6" xfId="0" applyFont="1" applyFill="1" applyBorder="1" applyAlignment="1">
      <alignment horizontal="left" vertical="center" wrapText="1" indent="4"/>
    </xf>
    <xf numFmtId="0" fontId="21" fillId="2" borderId="6" xfId="0" applyFont="1" applyFill="1" applyBorder="1" applyAlignment="1">
      <alignment horizontal="left" vertical="center" wrapText="1" indent="4"/>
    </xf>
    <xf numFmtId="0" fontId="14" fillId="2" borderId="15" xfId="0" applyFont="1" applyFill="1" applyBorder="1" applyAlignment="1">
      <alignment horizontal="left" vertical="center" wrapText="1" indent="1"/>
    </xf>
    <xf numFmtId="0" fontId="28" fillId="2" borderId="18" xfId="0" applyFont="1" applyFill="1" applyBorder="1" applyAlignment="1">
      <alignment horizontal="right" vertical="center" indent="1"/>
    </xf>
    <xf numFmtId="0" fontId="28" fillId="2" borderId="19" xfId="0" applyFont="1" applyFill="1" applyBorder="1" applyAlignment="1">
      <alignment horizontal="right" vertical="center" indent="1"/>
    </xf>
    <xf numFmtId="0" fontId="28" fillId="2" borderId="20" xfId="0" applyFont="1" applyFill="1" applyBorder="1" applyAlignment="1">
      <alignment horizontal="right" vertical="center" indent="1"/>
    </xf>
    <xf numFmtId="0" fontId="13" fillId="2" borderId="9" xfId="0" applyFont="1" applyFill="1" applyBorder="1" applyAlignment="1">
      <alignment horizontal="left" vertical="center" wrapText="1" indent="1"/>
    </xf>
    <xf numFmtId="0" fontId="22" fillId="2" borderId="10" xfId="0" applyFont="1" applyFill="1" applyBorder="1" applyAlignment="1">
      <alignment horizontal="left" vertical="center" wrapText="1" indent="1"/>
    </xf>
    <xf numFmtId="0" fontId="13" fillId="2" borderId="10" xfId="0" applyFont="1" applyFill="1" applyBorder="1" applyAlignment="1">
      <alignment horizontal="left" vertical="center" wrapText="1" indent="1"/>
    </xf>
    <xf numFmtId="0" fontId="6" fillId="4" borderId="12" xfId="0" applyFont="1" applyFill="1" applyBorder="1" applyAlignment="1">
      <alignment horizontal="center" vertical="center" wrapText="1"/>
    </xf>
    <xf numFmtId="0" fontId="29" fillId="2" borderId="0" xfId="0" applyFont="1" applyFill="1" applyAlignment="1">
      <alignment horizontal="left" vertical="center" wrapText="1" indent="1"/>
    </xf>
    <xf numFmtId="0" fontId="60" fillId="2" borderId="15" xfId="0" applyFont="1" applyFill="1" applyBorder="1" applyAlignment="1">
      <alignment horizontal="left" vertical="center" wrapText="1" indent="5"/>
    </xf>
    <xf numFmtId="0" fontId="62" fillId="2" borderId="15" xfId="0" applyFont="1" applyFill="1" applyBorder="1" applyAlignment="1">
      <alignment horizontal="left" vertical="center" wrapText="1" indent="5"/>
    </xf>
    <xf numFmtId="0" fontId="4" fillId="2" borderId="0" xfId="6" applyFill="1" applyBorder="1" applyAlignment="1">
      <alignment horizontal="center" vertical="center" wrapText="1"/>
    </xf>
    <xf numFmtId="0" fontId="18" fillId="2" borderId="3" xfId="0" applyFont="1" applyFill="1" applyBorder="1" applyAlignment="1">
      <alignment horizontal="left" vertical="center" wrapText="1" indent="1"/>
    </xf>
    <xf numFmtId="0" fontId="22" fillId="2" borderId="4" xfId="0" applyFont="1" applyFill="1" applyBorder="1" applyAlignment="1">
      <alignment horizontal="left" vertical="center" wrapText="1" indent="1"/>
    </xf>
    <xf numFmtId="0" fontId="22" fillId="2" borderId="5" xfId="0"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0" fontId="22" fillId="2" borderId="0" xfId="0" applyFont="1" applyFill="1" applyAlignment="1">
      <alignment horizontal="left" vertical="center" wrapText="1" indent="1"/>
    </xf>
    <xf numFmtId="0" fontId="22" fillId="2" borderId="2"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22" fillId="2" borderId="6" xfId="0" applyFont="1" applyFill="1" applyBorder="1" applyAlignment="1">
      <alignment horizontal="left" vertical="center" wrapText="1" indent="1"/>
    </xf>
    <xf numFmtId="0" fontId="22" fillId="2" borderId="23" xfId="0" applyFont="1" applyFill="1" applyBorder="1" applyAlignment="1">
      <alignment horizontal="left" vertical="center" wrapText="1" indent="1"/>
    </xf>
    <xf numFmtId="9" fontId="0" fillId="0" borderId="0" xfId="0" applyNumberFormat="1"/>
    <xf numFmtId="0" fontId="0" fillId="0" borderId="0" xfId="0"/>
    <xf numFmtId="0" fontId="13" fillId="2" borderId="4" xfId="0" applyFont="1" applyFill="1" applyBorder="1" applyAlignment="1">
      <alignment horizontal="left" vertical="center" wrapText="1" indent="1"/>
    </xf>
    <xf numFmtId="0" fontId="8" fillId="4" borderId="3" xfId="5" applyFont="1" applyFill="1" applyBorder="1" applyAlignment="1">
      <alignment horizontal="left" vertical="center" wrapText="1" indent="1"/>
    </xf>
    <xf numFmtId="0" fontId="8" fillId="4" borderId="4" xfId="5" applyFont="1" applyFill="1" applyBorder="1" applyAlignment="1">
      <alignment horizontal="left" vertical="center" wrapText="1" indent="1"/>
    </xf>
    <xf numFmtId="0" fontId="8" fillId="4" borderId="5" xfId="5" applyFont="1" applyFill="1" applyBorder="1" applyAlignment="1">
      <alignment horizontal="left" vertical="center" wrapText="1" indent="1"/>
    </xf>
    <xf numFmtId="0" fontId="9" fillId="6" borderId="2" xfId="5" applyFont="1" applyFill="1" applyBorder="1" applyAlignment="1">
      <alignment horizontal="left" vertical="center" indent="1"/>
    </xf>
    <xf numFmtId="0" fontId="9" fillId="5" borderId="2" xfId="5" applyFont="1" applyFill="1" applyBorder="1" applyAlignment="1">
      <alignment horizontal="left" vertical="center" indent="1"/>
    </xf>
    <xf numFmtId="0" fontId="9" fillId="2" borderId="1" xfId="5" applyFont="1" applyFill="1" applyBorder="1" applyAlignment="1">
      <alignment horizontal="left" vertical="center" indent="1"/>
    </xf>
    <xf numFmtId="0" fontId="9" fillId="2" borderId="0" xfId="5" applyFont="1" applyFill="1" applyAlignment="1">
      <alignment horizontal="left" vertical="center" indent="1"/>
    </xf>
    <xf numFmtId="0" fontId="9" fillId="2" borderId="2" xfId="5" applyFont="1" applyFill="1" applyBorder="1" applyAlignment="1">
      <alignment horizontal="left" vertical="center" indent="1"/>
    </xf>
    <xf numFmtId="0" fontId="9" fillId="9" borderId="22" xfId="5" applyFont="1" applyFill="1" applyBorder="1" applyAlignment="1">
      <alignment horizontal="left" vertical="center" wrapText="1" indent="1"/>
    </xf>
    <xf numFmtId="0" fontId="9" fillId="9" borderId="6" xfId="5" applyFont="1" applyFill="1" applyBorder="1" applyAlignment="1">
      <alignment horizontal="left" vertical="center" indent="1"/>
    </xf>
    <xf numFmtId="0" fontId="9" fillId="9" borderId="23" xfId="5" applyFont="1" applyFill="1" applyBorder="1" applyAlignment="1">
      <alignment horizontal="left" vertical="center" indent="1"/>
    </xf>
    <xf numFmtId="0" fontId="13" fillId="2" borderId="34" xfId="0" applyFont="1" applyFill="1" applyBorder="1" applyAlignment="1">
      <alignment horizontal="left" vertical="center" wrapText="1" indent="1"/>
    </xf>
    <xf numFmtId="0" fontId="13" fillId="2" borderId="35" xfId="0" applyFont="1" applyFill="1" applyBorder="1" applyAlignment="1">
      <alignment horizontal="left" vertical="center" wrapText="1" indent="1"/>
    </xf>
    <xf numFmtId="0" fontId="41" fillId="6" borderId="35" xfId="0" applyFont="1" applyFill="1" applyBorder="1" applyAlignment="1">
      <alignment horizontal="left" vertical="center" wrapText="1" indent="1"/>
    </xf>
    <xf numFmtId="0" fontId="41" fillId="6" borderId="50" xfId="0" applyFont="1" applyFill="1" applyBorder="1" applyAlignment="1">
      <alignment horizontal="left" vertical="center" wrapText="1" indent="1"/>
    </xf>
    <xf numFmtId="0" fontId="13" fillId="2" borderId="41" xfId="0" applyFont="1" applyFill="1" applyBorder="1" applyAlignment="1">
      <alignment horizontal="left" vertical="center" wrapText="1" indent="1"/>
    </xf>
    <xf numFmtId="0" fontId="13" fillId="2" borderId="42" xfId="0" applyFont="1" applyFill="1" applyBorder="1" applyAlignment="1">
      <alignment horizontal="left" vertical="center" wrapText="1" indent="1"/>
    </xf>
    <xf numFmtId="0" fontId="41" fillId="6" borderId="42" xfId="0" applyFont="1" applyFill="1" applyBorder="1" applyAlignment="1">
      <alignment horizontal="left" vertical="center" wrapText="1" indent="1"/>
    </xf>
    <xf numFmtId="0" fontId="41" fillId="6" borderId="55" xfId="0" applyFont="1" applyFill="1" applyBorder="1" applyAlignment="1">
      <alignment horizontal="left" vertical="center" wrapText="1" indent="1"/>
    </xf>
    <xf numFmtId="0" fontId="14" fillId="2" borderId="22" xfId="0" applyFont="1" applyFill="1" applyBorder="1" applyAlignment="1">
      <alignment horizontal="right" vertical="center" wrapText="1" indent="1"/>
    </xf>
    <xf numFmtId="0" fontId="14" fillId="2" borderId="6" xfId="0" applyFont="1" applyFill="1" applyBorder="1" applyAlignment="1">
      <alignment horizontal="right" vertical="center" wrapText="1" indent="1"/>
    </xf>
    <xf numFmtId="0" fontId="14" fillId="2" borderId="23" xfId="0" applyFont="1" applyFill="1" applyBorder="1" applyAlignment="1">
      <alignment horizontal="right" vertical="center" wrapText="1" indent="1"/>
    </xf>
    <xf numFmtId="0" fontId="41" fillId="6" borderId="59" xfId="0" applyFont="1" applyFill="1" applyBorder="1" applyAlignment="1">
      <alignment horizontal="left" vertical="center" wrapText="1" indent="1"/>
    </xf>
    <xf numFmtId="0" fontId="41" fillId="6" borderId="46" xfId="0" applyFont="1" applyFill="1" applyBorder="1" applyAlignment="1">
      <alignment horizontal="left" vertical="center" wrapText="1" indent="1"/>
    </xf>
    <xf numFmtId="0" fontId="13" fillId="2" borderId="29" xfId="0" applyFont="1" applyFill="1" applyBorder="1" applyAlignment="1">
      <alignment horizontal="left" vertical="center" wrapText="1" indent="1"/>
    </xf>
    <xf numFmtId="0" fontId="13" fillId="2" borderId="30" xfId="0" applyFont="1" applyFill="1" applyBorder="1" applyAlignment="1">
      <alignment horizontal="left" vertical="center" wrapText="1" indent="1"/>
    </xf>
    <xf numFmtId="0" fontId="41" fillId="6" borderId="30" xfId="0" applyFont="1" applyFill="1" applyBorder="1" applyAlignment="1">
      <alignment horizontal="left" vertical="center" wrapText="1" indent="1"/>
    </xf>
    <xf numFmtId="0" fontId="41" fillId="6" borderId="49" xfId="0" applyFont="1" applyFill="1" applyBorder="1" applyAlignment="1">
      <alignment horizontal="left" vertical="center" wrapText="1" indent="1"/>
    </xf>
    <xf numFmtId="0" fontId="13" fillId="2" borderId="41" xfId="0" applyFont="1" applyFill="1" applyBorder="1" applyAlignment="1">
      <alignment horizontal="left" vertical="center" wrapText="1"/>
    </xf>
    <xf numFmtId="0" fontId="13" fillId="2" borderId="42" xfId="0" applyFont="1" applyFill="1" applyBorder="1" applyAlignment="1">
      <alignment horizontal="left" vertical="center" wrapText="1"/>
    </xf>
    <xf numFmtId="0" fontId="6" fillId="4" borderId="24" xfId="0" applyFont="1" applyFill="1" applyBorder="1" applyAlignment="1">
      <alignment horizontal="left" vertical="center" wrapText="1" indent="1"/>
    </xf>
    <xf numFmtId="0" fontId="6" fillId="4" borderId="15" xfId="0" applyFont="1" applyFill="1" applyBorder="1" applyAlignment="1">
      <alignment horizontal="left" vertical="center" wrapText="1" indent="1"/>
    </xf>
    <xf numFmtId="0" fontId="6" fillId="4" borderId="25" xfId="0" applyFont="1" applyFill="1" applyBorder="1" applyAlignment="1">
      <alignment horizontal="left" vertical="center" wrapText="1" indent="1"/>
    </xf>
    <xf numFmtId="0" fontId="22" fillId="2" borderId="26" xfId="0" applyFont="1" applyFill="1" applyBorder="1" applyAlignment="1">
      <alignment horizontal="left" vertical="center" wrapText="1" indent="1"/>
    </xf>
    <xf numFmtId="166" fontId="22" fillId="2" borderId="28" xfId="10" applyNumberFormat="1" applyFont="1" applyFill="1" applyBorder="1" applyAlignment="1">
      <alignment horizontal="left" vertical="center" wrapText="1" indent="1"/>
    </xf>
    <xf numFmtId="166" fontId="22" fillId="2" borderId="15" xfId="10" applyNumberFormat="1" applyFont="1" applyFill="1" applyBorder="1" applyAlignment="1">
      <alignment horizontal="left" vertical="center" wrapText="1" indent="1"/>
    </xf>
    <xf numFmtId="166" fontId="22" fillId="2" borderId="25" xfId="10" applyNumberFormat="1" applyFont="1" applyFill="1" applyBorder="1" applyAlignment="1">
      <alignment horizontal="left" vertical="center" wrapText="1" indent="1"/>
    </xf>
    <xf numFmtId="0" fontId="13" fillId="2" borderId="29"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9" xfId="0" applyFont="1" applyFill="1" applyBorder="1" applyAlignment="1">
      <alignment horizontal="left" vertical="center" indent="1"/>
    </xf>
    <xf numFmtId="0" fontId="13" fillId="2" borderId="37" xfId="0" applyFont="1" applyFill="1" applyBorder="1" applyAlignment="1">
      <alignment horizontal="left" vertical="center" indent="1"/>
    </xf>
    <xf numFmtId="0" fontId="13" fillId="2" borderId="38" xfId="0" applyFont="1" applyFill="1" applyBorder="1" applyAlignment="1">
      <alignment horizontal="left" vertical="center" indent="1"/>
    </xf>
    <xf numFmtId="0" fontId="13" fillId="2" borderId="68" xfId="0" applyFont="1" applyFill="1" applyBorder="1" applyAlignment="1">
      <alignment horizontal="left" vertical="center" indent="1"/>
    </xf>
    <xf numFmtId="0" fontId="13" fillId="2" borderId="69" xfId="0" applyFont="1" applyFill="1" applyBorder="1" applyAlignment="1">
      <alignment horizontal="left" vertical="center" indent="1"/>
    </xf>
    <xf numFmtId="0" fontId="13" fillId="2" borderId="70" xfId="0" applyFont="1" applyFill="1" applyBorder="1" applyAlignment="1">
      <alignment horizontal="left" vertical="center" indent="1"/>
    </xf>
    <xf numFmtId="0" fontId="13" fillId="2" borderId="71" xfId="0" applyFont="1" applyFill="1" applyBorder="1" applyAlignment="1">
      <alignment horizontal="right" vertical="center" indent="1"/>
    </xf>
    <xf numFmtId="0" fontId="13" fillId="2" borderId="72" xfId="0" applyFont="1" applyFill="1" applyBorder="1" applyAlignment="1">
      <alignment horizontal="right" vertical="center" indent="1"/>
    </xf>
    <xf numFmtId="0" fontId="13" fillId="2" borderId="73" xfId="0" applyFont="1" applyFill="1" applyBorder="1" applyAlignment="1">
      <alignment horizontal="right" vertical="center" indent="1"/>
    </xf>
    <xf numFmtId="0" fontId="13" fillId="2" borderId="76" xfId="0" applyFont="1" applyFill="1" applyBorder="1" applyAlignment="1">
      <alignment vertical="center"/>
    </xf>
    <xf numFmtId="0" fontId="13" fillId="2" borderId="77" xfId="0" applyFont="1" applyFill="1" applyBorder="1" applyAlignment="1">
      <alignment vertical="center"/>
    </xf>
    <xf numFmtId="0" fontId="13" fillId="2" borderId="78" xfId="0" applyFont="1" applyFill="1" applyBorder="1" applyAlignment="1">
      <alignment vertical="center"/>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13" fillId="2" borderId="34" xfId="0" applyFont="1" applyFill="1" applyBorder="1" applyAlignment="1">
      <alignment horizontal="left" vertical="center" indent="1"/>
    </xf>
    <xf numFmtId="0" fontId="13" fillId="2" borderId="35" xfId="0" applyFont="1" applyFill="1" applyBorder="1" applyAlignment="1">
      <alignment horizontal="left" vertical="center" indent="1"/>
    </xf>
    <xf numFmtId="167" fontId="13" fillId="5" borderId="50" xfId="0" applyNumberFormat="1" applyFont="1" applyFill="1" applyBorder="1" applyAlignment="1">
      <alignment horizontal="right" vertical="center" indent="1"/>
    </xf>
    <xf numFmtId="0" fontId="13" fillId="9" borderId="65" xfId="5" applyFont="1" applyFill="1" applyBorder="1" applyAlignment="1">
      <alignment horizontal="left" vertical="center"/>
    </xf>
    <xf numFmtId="0" fontId="13" fillId="9" borderId="60" xfId="5" applyFont="1" applyFill="1" applyBorder="1" applyAlignment="1">
      <alignment horizontal="left" vertical="center"/>
    </xf>
    <xf numFmtId="0" fontId="13" fillId="2" borderId="51" xfId="0" applyFont="1" applyFill="1" applyBorder="1" applyAlignment="1">
      <alignment horizontal="left" vertical="center" indent="1"/>
    </xf>
    <xf numFmtId="0" fontId="13" fillId="2" borderId="52" xfId="0" applyFont="1" applyFill="1" applyBorder="1" applyAlignment="1">
      <alignment horizontal="left" vertical="center" indent="1"/>
    </xf>
    <xf numFmtId="167" fontId="13" fillId="5" borderId="54" xfId="0" applyNumberFormat="1" applyFont="1" applyFill="1" applyBorder="1" applyAlignment="1">
      <alignment horizontal="right" vertical="center" indent="1"/>
    </xf>
    <xf numFmtId="172" fontId="13" fillId="5" borderId="16" xfId="10" applyNumberFormat="1" applyFont="1" applyFill="1" applyBorder="1" applyAlignment="1">
      <alignment horizontal="right" vertical="center" indent="1"/>
    </xf>
    <xf numFmtId="172" fontId="13" fillId="5" borderId="60" xfId="10" applyNumberFormat="1" applyFont="1" applyFill="1" applyBorder="1" applyAlignment="1">
      <alignment horizontal="right" vertical="center" indent="1"/>
    </xf>
    <xf numFmtId="0" fontId="18" fillId="2" borderId="47" xfId="0" applyFont="1" applyFill="1" applyBorder="1" applyAlignment="1">
      <alignment horizontal="center" vertical="center"/>
    </xf>
    <xf numFmtId="0" fontId="18" fillId="2" borderId="27" xfId="0" applyFont="1" applyFill="1" applyBorder="1" applyAlignment="1">
      <alignment horizontal="center" vertical="center"/>
    </xf>
    <xf numFmtId="0" fontId="13" fillId="2" borderId="62" xfId="0" applyFont="1" applyFill="1" applyBorder="1" applyAlignment="1">
      <alignment horizontal="right" vertical="center" indent="1"/>
    </xf>
    <xf numFmtId="0" fontId="13" fillId="2" borderId="63" xfId="0" applyFont="1" applyFill="1" applyBorder="1" applyAlignment="1">
      <alignment horizontal="right" vertical="center" indent="1"/>
    </xf>
    <xf numFmtId="0" fontId="13" fillId="2" borderId="61" xfId="0" applyFont="1" applyFill="1" applyBorder="1" applyAlignment="1">
      <alignment horizontal="left" vertical="center" wrapText="1" indent="1"/>
    </xf>
    <xf numFmtId="0" fontId="13" fillId="2" borderId="59"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40" fillId="2" borderId="1" xfId="0" applyFont="1" applyFill="1" applyBorder="1" applyAlignment="1">
      <alignment horizontal="left" vertical="center" wrapText="1" indent="1"/>
    </xf>
    <xf numFmtId="0" fontId="40" fillId="2" borderId="0" xfId="0" applyFont="1" applyFill="1" applyAlignment="1">
      <alignment horizontal="left" vertical="center" wrapText="1" inden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22" fillId="0" borderId="0" xfId="0" applyFont="1" applyAlignment="1">
      <alignment horizontal="left" vertical="center" wrapText="1" indent="1"/>
    </xf>
    <xf numFmtId="0" fontId="14" fillId="2" borderId="1" xfId="0" applyFont="1" applyFill="1" applyBorder="1" applyAlignment="1">
      <alignment horizontal="right" vertical="center" wrapText="1" indent="1"/>
    </xf>
    <xf numFmtId="0" fontId="14" fillId="2" borderId="0" xfId="0" applyFont="1" applyFill="1" applyAlignment="1">
      <alignment horizontal="right" vertical="center" wrapText="1" indent="1"/>
    </xf>
    <xf numFmtId="0" fontId="35" fillId="9" borderId="57" xfId="5" applyFont="1" applyFill="1" applyBorder="1" applyAlignment="1">
      <alignment horizontal="left" vertical="center"/>
    </xf>
    <xf numFmtId="0" fontId="35" fillId="9" borderId="45" xfId="5" applyFont="1" applyFill="1" applyBorder="1" applyAlignment="1">
      <alignment horizontal="left" vertical="center"/>
    </xf>
    <xf numFmtId="0" fontId="44" fillId="6" borderId="30" xfId="0" applyFont="1" applyFill="1" applyBorder="1" applyAlignment="1">
      <alignment horizontal="left" vertical="center" wrapText="1" indent="1"/>
    </xf>
    <xf numFmtId="0" fontId="44" fillId="6" borderId="49" xfId="0" applyFont="1" applyFill="1" applyBorder="1" applyAlignment="1">
      <alignment horizontal="left" vertical="center" wrapText="1" indent="1"/>
    </xf>
    <xf numFmtId="0" fontId="44" fillId="6" borderId="59" xfId="0" applyFont="1" applyFill="1" applyBorder="1" applyAlignment="1">
      <alignment horizontal="left" vertical="center" wrapText="1" indent="1"/>
    </xf>
    <xf numFmtId="0" fontId="44" fillId="6" borderId="46" xfId="0" applyFont="1" applyFill="1" applyBorder="1" applyAlignment="1">
      <alignment horizontal="left" vertical="center" wrapText="1" indent="1"/>
    </xf>
    <xf numFmtId="0" fontId="7" fillId="4" borderId="3" xfId="0" applyFont="1" applyFill="1" applyBorder="1" applyAlignment="1">
      <alignment horizontal="left" vertical="center" indent="1"/>
    </xf>
    <xf numFmtId="0" fontId="7" fillId="4" borderId="4" xfId="0" applyFont="1" applyFill="1" applyBorder="1" applyAlignment="1">
      <alignment horizontal="left" vertical="center" indent="1"/>
    </xf>
    <xf numFmtId="0" fontId="7" fillId="4" borderId="5" xfId="0" applyFont="1" applyFill="1" applyBorder="1" applyAlignment="1">
      <alignment horizontal="left" vertical="center" indent="1"/>
    </xf>
    <xf numFmtId="0" fontId="13" fillId="2" borderId="34"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44" fillId="6" borderId="35" xfId="0" applyFont="1" applyFill="1" applyBorder="1" applyAlignment="1">
      <alignment horizontal="left" vertical="center" wrapText="1" indent="1"/>
    </xf>
    <xf numFmtId="0" fontId="44" fillId="6" borderId="50" xfId="0" applyFont="1" applyFill="1" applyBorder="1" applyAlignment="1">
      <alignment horizontal="left" vertical="center" wrapText="1" indent="1"/>
    </xf>
    <xf numFmtId="0" fontId="18" fillId="6" borderId="41" xfId="0" applyFont="1" applyFill="1" applyBorder="1" applyAlignment="1">
      <alignment horizontal="left" vertical="center" wrapText="1"/>
    </xf>
    <xf numFmtId="0" fontId="18" fillId="6" borderId="42" xfId="0" applyFont="1" applyFill="1" applyBorder="1" applyAlignment="1">
      <alignment horizontal="left" vertical="center" wrapText="1"/>
    </xf>
    <xf numFmtId="0" fontId="44" fillId="6" borderId="42" xfId="0" applyFont="1" applyFill="1" applyBorder="1" applyAlignment="1">
      <alignment horizontal="left" vertical="center" wrapText="1" indent="1"/>
    </xf>
    <xf numFmtId="0" fontId="44" fillId="6" borderId="55" xfId="0" applyFont="1" applyFill="1" applyBorder="1" applyAlignment="1">
      <alignment horizontal="left" vertical="center" wrapText="1" indent="1"/>
    </xf>
    <xf numFmtId="0" fontId="13" fillId="2" borderId="29" xfId="0" applyFont="1" applyFill="1" applyBorder="1" applyAlignment="1">
      <alignment horizontal="right" vertical="center" wrapText="1" indent="1"/>
    </xf>
    <xf numFmtId="0" fontId="13" fillId="2" borderId="30" xfId="0" applyFont="1" applyFill="1" applyBorder="1" applyAlignment="1">
      <alignment horizontal="right" vertical="center" wrapText="1" indent="1"/>
    </xf>
    <xf numFmtId="0" fontId="22" fillId="2" borderId="30" xfId="0" applyFont="1" applyFill="1" applyBorder="1" applyAlignment="1">
      <alignment horizontal="left" vertical="center" wrapText="1" indent="1"/>
    </xf>
    <xf numFmtId="0" fontId="35" fillId="9" borderId="30" xfId="5" applyFont="1" applyFill="1" applyBorder="1" applyAlignment="1">
      <alignment horizontal="left" vertical="center"/>
    </xf>
    <xf numFmtId="0" fontId="35" fillId="9" borderId="35" xfId="5" applyFont="1" applyFill="1" applyBorder="1" applyAlignment="1">
      <alignment horizontal="left" vertical="center"/>
    </xf>
    <xf numFmtId="0" fontId="13" fillId="2" borderId="34" xfId="0" applyFont="1" applyFill="1" applyBorder="1" applyAlignment="1">
      <alignment horizontal="right" vertical="center" wrapText="1" indent="1"/>
    </xf>
    <xf numFmtId="0" fontId="13" fillId="2" borderId="35" xfId="0" applyFont="1" applyFill="1" applyBorder="1" applyAlignment="1">
      <alignment horizontal="right" vertical="center" wrapText="1" indent="1"/>
    </xf>
    <xf numFmtId="0" fontId="18" fillId="6" borderId="51" xfId="0" applyFont="1" applyFill="1" applyBorder="1" applyAlignment="1">
      <alignment horizontal="left" vertical="center" wrapText="1"/>
    </xf>
    <xf numFmtId="0" fontId="18" fillId="6" borderId="52" xfId="0" applyFont="1" applyFill="1" applyBorder="1" applyAlignment="1">
      <alignment horizontal="left" vertical="center" wrapText="1"/>
    </xf>
    <xf numFmtId="0" fontId="13" fillId="6" borderId="52" xfId="0" applyFont="1" applyFill="1" applyBorder="1" applyAlignment="1">
      <alignment horizontal="left" vertical="center" wrapText="1"/>
    </xf>
    <xf numFmtId="0" fontId="41" fillId="6" borderId="52" xfId="0" applyFont="1" applyFill="1" applyBorder="1" applyAlignment="1">
      <alignment horizontal="left" vertical="center" wrapText="1" indent="1"/>
    </xf>
    <xf numFmtId="0" fontId="41" fillId="6" borderId="54" xfId="0" applyFont="1" applyFill="1" applyBorder="1" applyAlignment="1">
      <alignment horizontal="left" vertical="center" wrapText="1" indent="1"/>
    </xf>
    <xf numFmtId="0" fontId="14" fillId="2" borderId="24" xfId="0" applyFont="1" applyFill="1" applyBorder="1" applyAlignment="1">
      <alignment horizontal="right" vertical="center" wrapText="1" indent="1"/>
    </xf>
    <xf numFmtId="0" fontId="14" fillId="2" borderId="15" xfId="0" applyFont="1" applyFill="1" applyBorder="1" applyAlignment="1">
      <alignment horizontal="right" vertical="center" wrapText="1" indent="1"/>
    </xf>
    <xf numFmtId="0" fontId="41" fillId="6" borderId="27" xfId="0" applyFont="1" applyFill="1" applyBorder="1" applyAlignment="1">
      <alignment horizontal="left" vertical="center" wrapText="1" indent="1"/>
    </xf>
    <xf numFmtId="0" fontId="41" fillId="6" borderId="48" xfId="0" applyFont="1" applyFill="1" applyBorder="1" applyAlignment="1">
      <alignment horizontal="left" vertical="center" wrapText="1" inden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22" fillId="2" borderId="27" xfId="0" applyFont="1" applyFill="1" applyBorder="1" applyAlignment="1">
      <alignment horizontal="left" vertical="center" wrapText="1" indent="1"/>
    </xf>
    <xf numFmtId="0" fontId="22" fillId="2" borderId="48" xfId="0" applyFont="1" applyFill="1" applyBorder="1" applyAlignment="1">
      <alignment horizontal="left" vertical="center" wrapText="1" indent="1"/>
    </xf>
    <xf numFmtId="0" fontId="18" fillId="6" borderId="41" xfId="0" applyFont="1" applyFill="1" applyBorder="1" applyAlignment="1">
      <alignment horizontal="left" vertical="center" wrapText="1" indent="1"/>
    </xf>
    <xf numFmtId="0" fontId="18" fillId="6" borderId="42" xfId="0" applyFont="1" applyFill="1" applyBorder="1" applyAlignment="1">
      <alignment horizontal="left" vertical="center" wrapText="1" indent="1"/>
    </xf>
    <xf numFmtId="0" fontId="13" fillId="6" borderId="42" xfId="0" applyFont="1" applyFill="1" applyBorder="1" applyAlignment="1">
      <alignment horizontal="left" vertical="center" wrapText="1" indent="1"/>
    </xf>
    <xf numFmtId="0" fontId="41" fillId="6" borderId="43" xfId="0" applyFont="1" applyFill="1" applyBorder="1" applyAlignment="1">
      <alignment horizontal="left" vertical="center" wrapText="1" indent="1"/>
    </xf>
    <xf numFmtId="0" fontId="41" fillId="6" borderId="44" xfId="0" applyFont="1" applyFill="1" applyBorder="1" applyAlignment="1">
      <alignment horizontal="left" vertical="center" wrapText="1" indent="1"/>
    </xf>
    <xf numFmtId="0" fontId="41" fillId="6" borderId="45" xfId="0" applyFont="1" applyFill="1" applyBorder="1" applyAlignment="1">
      <alignment horizontal="left" vertical="center" wrapText="1" indent="1"/>
    </xf>
    <xf numFmtId="0" fontId="41" fillId="6" borderId="28" xfId="0" applyFont="1" applyFill="1" applyBorder="1" applyAlignment="1">
      <alignment horizontal="left" vertical="center" wrapText="1" indent="1"/>
    </xf>
    <xf numFmtId="0" fontId="41" fillId="6" borderId="15" xfId="0" applyFont="1" applyFill="1" applyBorder="1" applyAlignment="1">
      <alignment horizontal="left" vertical="center" wrapText="1" indent="1"/>
    </xf>
    <xf numFmtId="0" fontId="41" fillId="6" borderId="25" xfId="0" applyFont="1" applyFill="1" applyBorder="1" applyAlignment="1">
      <alignment horizontal="left" vertical="center" wrapText="1" indent="1"/>
    </xf>
    <xf numFmtId="0" fontId="13" fillId="2" borderId="15" xfId="0" applyFont="1" applyFill="1" applyBorder="1" applyAlignment="1">
      <alignment horizontal="left" vertical="center" wrapText="1" indent="1"/>
    </xf>
    <xf numFmtId="0" fontId="13" fillId="2" borderId="25" xfId="0" applyFont="1" applyFill="1" applyBorder="1" applyAlignment="1">
      <alignment horizontal="left" vertical="center" wrapText="1" indent="1"/>
    </xf>
    <xf numFmtId="0" fontId="18" fillId="6" borderId="34" xfId="0" applyFont="1" applyFill="1" applyBorder="1" applyAlignment="1">
      <alignment horizontal="left" vertical="center" wrapText="1" indent="1"/>
    </xf>
    <xf numFmtId="0" fontId="18" fillId="6" borderId="35" xfId="0" applyFont="1" applyFill="1" applyBorder="1" applyAlignment="1">
      <alignment horizontal="left" vertical="center" wrapText="1" indent="1"/>
    </xf>
    <xf numFmtId="0" fontId="13" fillId="6" borderId="35" xfId="0" applyFont="1" applyFill="1" applyBorder="1" applyAlignment="1">
      <alignment horizontal="left" vertical="center" wrapText="1" indent="1"/>
    </xf>
    <xf numFmtId="0" fontId="41" fillId="6" borderId="36" xfId="0" applyFont="1" applyFill="1" applyBorder="1" applyAlignment="1">
      <alignment horizontal="left" vertical="center" wrapText="1" indent="1"/>
    </xf>
    <xf numFmtId="0" fontId="41" fillId="6" borderId="37" xfId="0" applyFont="1" applyFill="1" applyBorder="1" applyAlignment="1">
      <alignment horizontal="left" vertical="center" wrapText="1" indent="1"/>
    </xf>
    <xf numFmtId="0" fontId="41" fillId="6" borderId="38" xfId="0" applyFont="1" applyFill="1" applyBorder="1" applyAlignment="1">
      <alignment horizontal="left" vertical="center" wrapText="1" indent="1"/>
    </xf>
    <xf numFmtId="0" fontId="13" fillId="2" borderId="39" xfId="0" applyFont="1" applyFill="1" applyBorder="1" applyAlignment="1">
      <alignment horizontal="left" vertical="center" wrapText="1" indent="1"/>
    </xf>
    <xf numFmtId="0" fontId="13" fillId="2" borderId="37" xfId="0" applyFont="1" applyFill="1" applyBorder="1" applyAlignment="1">
      <alignment horizontal="left" vertical="center" wrapText="1" indent="1"/>
    </xf>
    <xf numFmtId="0" fontId="13" fillId="2" borderId="40" xfId="0" applyFont="1" applyFill="1" applyBorder="1" applyAlignment="1">
      <alignment horizontal="left" vertical="center" wrapText="1" indent="1"/>
    </xf>
    <xf numFmtId="0" fontId="41" fillId="6" borderId="31" xfId="0" applyFont="1" applyFill="1" applyBorder="1" applyAlignment="1">
      <alignment horizontal="left" vertical="center" wrapText="1" indent="1"/>
    </xf>
    <xf numFmtId="0" fontId="41" fillId="6" borderId="32" xfId="0" applyFont="1" applyFill="1" applyBorder="1" applyAlignment="1">
      <alignment horizontal="left" vertical="center" wrapText="1" indent="1"/>
    </xf>
    <xf numFmtId="0" fontId="41" fillId="6" borderId="33"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7" fillId="4" borderId="24" xfId="0" applyFont="1" applyFill="1" applyBorder="1" applyAlignment="1">
      <alignment horizontal="left" vertical="center"/>
    </xf>
    <xf numFmtId="0" fontId="7" fillId="4" borderId="15" xfId="0" applyFont="1" applyFill="1" applyBorder="1" applyAlignment="1">
      <alignment horizontal="left" vertical="center"/>
    </xf>
    <xf numFmtId="0" fontId="7" fillId="4" borderId="25" xfId="0" applyFont="1" applyFill="1" applyBorder="1" applyAlignment="1">
      <alignment horizontal="left" vertical="center"/>
    </xf>
    <xf numFmtId="0" fontId="22" fillId="2" borderId="28" xfId="0" applyFont="1" applyFill="1" applyBorder="1" applyAlignment="1">
      <alignment horizontal="left" vertical="center" wrapText="1" indent="1"/>
    </xf>
  </cellXfs>
  <cellStyles count="11">
    <cellStyle name="Currency 2" xfId="3" xr:uid="{00000000-0005-0000-0000-000001000000}"/>
    <cellStyle name="Currency 3" xfId="10" xr:uid="{9E153B0E-90BE-4FAB-989B-16BDD13C1335}"/>
    <cellStyle name="Hyperlink" xfId="6" builtinId="8"/>
    <cellStyle name="Normal" xfId="0" builtinId="0"/>
    <cellStyle name="Normal 2" xfId="2" xr:uid="{00000000-0005-0000-0000-000004000000}"/>
    <cellStyle name="Normal 2 2" xfId="8" xr:uid="{C5AB41F4-F540-478F-85D6-F04F6622F591}"/>
    <cellStyle name="Normal 3" xfId="5" xr:uid="{A9ECA136-FE91-4AFA-AB00-587A1101FE19}"/>
    <cellStyle name="Normal 4" xfId="1" xr:uid="{00000000-0005-0000-0000-000005000000}"/>
    <cellStyle name="Normal 4 2" xfId="9" xr:uid="{578E892A-E19C-44F6-B830-B1FE46F6AC01}"/>
    <cellStyle name="Percent" xfId="7" builtinId="5"/>
    <cellStyle name="Percent 2" xfId="4" xr:uid="{00000000-0005-0000-0000-000007000000}"/>
  </cellStyles>
  <dxfs count="0"/>
  <tableStyles count="0" defaultTableStyle="TableStyleMedium2" defaultPivotStyle="PivotStyleLight16"/>
  <colors>
    <mruColors>
      <color rgb="FF669900"/>
      <color rgb="FFFFFFCC"/>
      <color rgb="FFFFFF99"/>
      <color rgb="FF6600FF"/>
      <color rgb="FF0033CC"/>
      <color rgb="FF33CC33"/>
      <color rgb="FF0000FF"/>
      <color rgb="FF0066FF"/>
      <color rgb="FFF4F4F8"/>
      <color rgb="FFDC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fmlaLink="$J$40"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J$46"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fmlaLink="$J$3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J$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J$19"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J$17"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J$15"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J$2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checked="Checked" firstButton="1" fmlaLink="$J$24"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J$26"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J$36"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J$29"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J$31"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J$38"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J$42"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J$44"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J$9"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0</xdr:colOff>
      <xdr:row>52</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52</xdr:row>
      <xdr:rowOff>0</xdr:rowOff>
    </xdr:from>
    <xdr:ext cx="184731" cy="264560"/>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6" name="TextBox 135">
          <a:extLst>
            <a:ext uri="{FF2B5EF4-FFF2-40B4-BE49-F238E27FC236}">
              <a16:creationId xmlns:a16="http://schemas.microsoft.com/office/drawing/2014/main" id="{00000000-0008-0000-0000-00008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3" name="TextBox 192">
          <a:extLst>
            <a:ext uri="{FF2B5EF4-FFF2-40B4-BE49-F238E27FC236}">
              <a16:creationId xmlns:a16="http://schemas.microsoft.com/office/drawing/2014/main" id="{00000000-0008-0000-0000-0000C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7" name="TextBox 196">
          <a:extLst>
            <a:ext uri="{FF2B5EF4-FFF2-40B4-BE49-F238E27FC236}">
              <a16:creationId xmlns:a16="http://schemas.microsoft.com/office/drawing/2014/main" id="{00000000-0008-0000-0000-0000C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8" name="TextBox 197">
          <a:extLst>
            <a:ext uri="{FF2B5EF4-FFF2-40B4-BE49-F238E27FC236}">
              <a16:creationId xmlns:a16="http://schemas.microsoft.com/office/drawing/2014/main" id="{00000000-0008-0000-0000-0000C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199" name="TextBox 198">
          <a:extLst>
            <a:ext uri="{FF2B5EF4-FFF2-40B4-BE49-F238E27FC236}">
              <a16:creationId xmlns:a16="http://schemas.microsoft.com/office/drawing/2014/main" id="{00000000-0008-0000-0000-0000C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0" name="TextBox 199">
          <a:extLst>
            <a:ext uri="{FF2B5EF4-FFF2-40B4-BE49-F238E27FC236}">
              <a16:creationId xmlns:a16="http://schemas.microsoft.com/office/drawing/2014/main" id="{00000000-0008-0000-0000-0000C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1" name="TextBox 200">
          <a:extLst>
            <a:ext uri="{FF2B5EF4-FFF2-40B4-BE49-F238E27FC236}">
              <a16:creationId xmlns:a16="http://schemas.microsoft.com/office/drawing/2014/main" id="{00000000-0008-0000-0000-0000C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2" name="TextBox 201">
          <a:extLst>
            <a:ext uri="{FF2B5EF4-FFF2-40B4-BE49-F238E27FC236}">
              <a16:creationId xmlns:a16="http://schemas.microsoft.com/office/drawing/2014/main" id="{00000000-0008-0000-0000-0000C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3" name="TextBox 202">
          <a:extLst>
            <a:ext uri="{FF2B5EF4-FFF2-40B4-BE49-F238E27FC236}">
              <a16:creationId xmlns:a16="http://schemas.microsoft.com/office/drawing/2014/main" id="{00000000-0008-0000-0000-0000C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4" name="TextBox 203">
          <a:extLst>
            <a:ext uri="{FF2B5EF4-FFF2-40B4-BE49-F238E27FC236}">
              <a16:creationId xmlns:a16="http://schemas.microsoft.com/office/drawing/2014/main" id="{00000000-0008-0000-0000-0000C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5" name="TextBox 204">
          <a:extLst>
            <a:ext uri="{FF2B5EF4-FFF2-40B4-BE49-F238E27FC236}">
              <a16:creationId xmlns:a16="http://schemas.microsoft.com/office/drawing/2014/main" id="{00000000-0008-0000-0000-0000C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6" name="TextBox 205">
          <a:extLst>
            <a:ext uri="{FF2B5EF4-FFF2-40B4-BE49-F238E27FC236}">
              <a16:creationId xmlns:a16="http://schemas.microsoft.com/office/drawing/2014/main" id="{00000000-0008-0000-0000-0000C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7" name="TextBox 206">
          <a:extLst>
            <a:ext uri="{FF2B5EF4-FFF2-40B4-BE49-F238E27FC236}">
              <a16:creationId xmlns:a16="http://schemas.microsoft.com/office/drawing/2014/main" id="{00000000-0008-0000-0000-0000C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8" name="TextBox 207">
          <a:extLst>
            <a:ext uri="{FF2B5EF4-FFF2-40B4-BE49-F238E27FC236}">
              <a16:creationId xmlns:a16="http://schemas.microsoft.com/office/drawing/2014/main" id="{00000000-0008-0000-0000-0000D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09" name="TextBox 208">
          <a:extLst>
            <a:ext uri="{FF2B5EF4-FFF2-40B4-BE49-F238E27FC236}">
              <a16:creationId xmlns:a16="http://schemas.microsoft.com/office/drawing/2014/main" id="{00000000-0008-0000-0000-0000D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0" name="TextBox 209">
          <a:extLst>
            <a:ext uri="{FF2B5EF4-FFF2-40B4-BE49-F238E27FC236}">
              <a16:creationId xmlns:a16="http://schemas.microsoft.com/office/drawing/2014/main" id="{00000000-0008-0000-0000-0000D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1" name="TextBox 210">
          <a:extLst>
            <a:ext uri="{FF2B5EF4-FFF2-40B4-BE49-F238E27FC236}">
              <a16:creationId xmlns:a16="http://schemas.microsoft.com/office/drawing/2014/main" id="{00000000-0008-0000-0000-0000D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2" name="TextBox 211">
          <a:extLst>
            <a:ext uri="{FF2B5EF4-FFF2-40B4-BE49-F238E27FC236}">
              <a16:creationId xmlns:a16="http://schemas.microsoft.com/office/drawing/2014/main" id="{00000000-0008-0000-0000-0000D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3" name="TextBox 212">
          <a:extLst>
            <a:ext uri="{FF2B5EF4-FFF2-40B4-BE49-F238E27FC236}">
              <a16:creationId xmlns:a16="http://schemas.microsoft.com/office/drawing/2014/main" id="{00000000-0008-0000-0000-0000D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4" name="TextBox 213">
          <a:extLst>
            <a:ext uri="{FF2B5EF4-FFF2-40B4-BE49-F238E27FC236}">
              <a16:creationId xmlns:a16="http://schemas.microsoft.com/office/drawing/2014/main" id="{00000000-0008-0000-0000-0000D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5" name="TextBox 214">
          <a:extLst>
            <a:ext uri="{FF2B5EF4-FFF2-40B4-BE49-F238E27FC236}">
              <a16:creationId xmlns:a16="http://schemas.microsoft.com/office/drawing/2014/main" id="{00000000-0008-0000-0000-0000D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6" name="TextBox 215">
          <a:extLst>
            <a:ext uri="{FF2B5EF4-FFF2-40B4-BE49-F238E27FC236}">
              <a16:creationId xmlns:a16="http://schemas.microsoft.com/office/drawing/2014/main" id="{00000000-0008-0000-0000-0000D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7" name="TextBox 216">
          <a:extLst>
            <a:ext uri="{FF2B5EF4-FFF2-40B4-BE49-F238E27FC236}">
              <a16:creationId xmlns:a16="http://schemas.microsoft.com/office/drawing/2014/main" id="{00000000-0008-0000-0000-0000D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8" name="TextBox 217">
          <a:extLst>
            <a:ext uri="{FF2B5EF4-FFF2-40B4-BE49-F238E27FC236}">
              <a16:creationId xmlns:a16="http://schemas.microsoft.com/office/drawing/2014/main" id="{00000000-0008-0000-0000-0000D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19" name="TextBox 218">
          <a:extLst>
            <a:ext uri="{FF2B5EF4-FFF2-40B4-BE49-F238E27FC236}">
              <a16:creationId xmlns:a16="http://schemas.microsoft.com/office/drawing/2014/main" id="{00000000-0008-0000-0000-0000D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1" name="TextBox 220">
          <a:extLst>
            <a:ext uri="{FF2B5EF4-FFF2-40B4-BE49-F238E27FC236}">
              <a16:creationId xmlns:a16="http://schemas.microsoft.com/office/drawing/2014/main" id="{00000000-0008-0000-0000-0000D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2" name="TextBox 221">
          <a:extLst>
            <a:ext uri="{FF2B5EF4-FFF2-40B4-BE49-F238E27FC236}">
              <a16:creationId xmlns:a16="http://schemas.microsoft.com/office/drawing/2014/main" id="{00000000-0008-0000-0000-0000D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50</xdr:row>
      <xdr:rowOff>0</xdr:rowOff>
    </xdr:from>
    <xdr:ext cx="184731" cy="264560"/>
    <xdr:sp macro="" textlink="">
      <xdr:nvSpPr>
        <xdr:cNvPr id="223" name="TextBox 222">
          <a:extLst>
            <a:ext uri="{FF2B5EF4-FFF2-40B4-BE49-F238E27FC236}">
              <a16:creationId xmlns:a16="http://schemas.microsoft.com/office/drawing/2014/main" id="{00000000-0008-0000-0000-0000D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3</xdr:col>
      <xdr:colOff>829007</xdr:colOff>
      <xdr:row>24</xdr:row>
      <xdr:rowOff>41003</xdr:rowOff>
    </xdr:from>
    <xdr:to>
      <xdr:col>4</xdr:col>
      <xdr:colOff>934051</xdr:colOff>
      <xdr:row>24</xdr:row>
      <xdr:rowOff>541020</xdr:rowOff>
    </xdr:to>
    <xdr:pic>
      <xdr:nvPicPr>
        <xdr:cNvPr id="226" name="Picture 225">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967" y="14519003"/>
          <a:ext cx="1834784" cy="500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39</xdr:row>
          <xdr:rowOff>289560</xdr:rowOff>
        </xdr:from>
        <xdr:to>
          <xdr:col>4</xdr:col>
          <xdr:colOff>594360</xdr:colOff>
          <xdr:row>39</xdr:row>
          <xdr:rowOff>556260</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39</xdr:row>
          <xdr:rowOff>289560</xdr:rowOff>
        </xdr:from>
        <xdr:to>
          <xdr:col>5</xdr:col>
          <xdr:colOff>617220</xdr:colOff>
          <xdr:row>39</xdr:row>
          <xdr:rowOff>556260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39</xdr:row>
          <xdr:rowOff>99060</xdr:rowOff>
        </xdr:from>
        <xdr:to>
          <xdr:col>7</xdr:col>
          <xdr:colOff>426720</xdr:colOff>
          <xdr:row>40</xdr:row>
          <xdr:rowOff>0</xdr:rowOff>
        </xdr:to>
        <xdr:sp macro="" textlink="">
          <xdr:nvSpPr>
            <xdr:cNvPr id="12304" name="Group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45</xdr:row>
          <xdr:rowOff>60960</xdr:rowOff>
        </xdr:from>
        <xdr:to>
          <xdr:col>7</xdr:col>
          <xdr:colOff>457200</xdr:colOff>
          <xdr:row>45</xdr:row>
          <xdr:rowOff>594360</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41</xdr:row>
          <xdr:rowOff>106680</xdr:rowOff>
        </xdr:from>
        <xdr:to>
          <xdr:col>7</xdr:col>
          <xdr:colOff>518160</xdr:colOff>
          <xdr:row>42</xdr:row>
          <xdr:rowOff>0</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8</xdr:row>
          <xdr:rowOff>289560</xdr:rowOff>
        </xdr:from>
        <xdr:to>
          <xdr:col>3</xdr:col>
          <xdr:colOff>594360</xdr:colOff>
          <xdr:row>8</xdr:row>
          <xdr:rowOff>525780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289560</xdr:rowOff>
        </xdr:from>
        <xdr:to>
          <xdr:col>4</xdr:col>
          <xdr:colOff>594360</xdr:colOff>
          <xdr:row>8</xdr:row>
          <xdr:rowOff>556260</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289560</xdr:rowOff>
        </xdr:from>
        <xdr:to>
          <xdr:col>5</xdr:col>
          <xdr:colOff>617220</xdr:colOff>
          <xdr:row>8</xdr:row>
          <xdr:rowOff>556260</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8</xdr:row>
          <xdr:rowOff>289560</xdr:rowOff>
        </xdr:from>
        <xdr:to>
          <xdr:col>6</xdr:col>
          <xdr:colOff>579120</xdr:colOff>
          <xdr:row>8</xdr:row>
          <xdr:rowOff>556260</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8</xdr:row>
          <xdr:rowOff>99060</xdr:rowOff>
        </xdr:from>
        <xdr:to>
          <xdr:col>7</xdr:col>
          <xdr:colOff>449580</xdr:colOff>
          <xdr:row>8</xdr:row>
          <xdr:rowOff>586740</xdr:rowOff>
        </xdr:to>
        <xdr:sp macro="" textlink="">
          <xdr:nvSpPr>
            <xdr:cNvPr id="12337" name="Group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243840</xdr:rowOff>
        </xdr:from>
        <xdr:to>
          <xdr:col>4</xdr:col>
          <xdr:colOff>594360</xdr:colOff>
          <xdr:row>45</xdr:row>
          <xdr:rowOff>510540</xdr:rowOff>
        </xdr:to>
        <xdr:sp macro="" textlink="">
          <xdr:nvSpPr>
            <xdr:cNvPr id="12339" name="Option Button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45</xdr:row>
          <xdr:rowOff>243840</xdr:rowOff>
        </xdr:from>
        <xdr:to>
          <xdr:col>5</xdr:col>
          <xdr:colOff>617220</xdr:colOff>
          <xdr:row>45</xdr:row>
          <xdr:rowOff>510540</xdr:rowOff>
        </xdr:to>
        <xdr:sp macro="" textlink="">
          <xdr:nvSpPr>
            <xdr:cNvPr id="12340" name="Option Button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289560</xdr:rowOff>
        </xdr:from>
        <xdr:to>
          <xdr:col>4</xdr:col>
          <xdr:colOff>594360</xdr:colOff>
          <xdr:row>33</xdr:row>
          <xdr:rowOff>556260</xdr:rowOff>
        </xdr:to>
        <xdr:sp macro="" textlink="">
          <xdr:nvSpPr>
            <xdr:cNvPr id="12364" name="Option Button 76"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1100" b="0" i="0" u="none" strike="noStrike" baseline="0">
                  <a:solidFill>
                    <a:srgbClr val="000000"/>
                  </a:solidFill>
                  <a:latin typeface="Calibri"/>
                  <a:ea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33</xdr:row>
          <xdr:rowOff>289560</xdr:rowOff>
        </xdr:from>
        <xdr:to>
          <xdr:col>5</xdr:col>
          <xdr:colOff>617220</xdr:colOff>
          <xdr:row>33</xdr:row>
          <xdr:rowOff>556260</xdr:rowOff>
        </xdr:to>
        <xdr:sp macro="" textlink="">
          <xdr:nvSpPr>
            <xdr:cNvPr id="12365" name="Option Button 77"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99060</xdr:rowOff>
        </xdr:from>
        <xdr:to>
          <xdr:col>7</xdr:col>
          <xdr:colOff>426720</xdr:colOff>
          <xdr:row>34</xdr:row>
          <xdr:rowOff>0</xdr:rowOff>
        </xdr:to>
        <xdr:sp macro="" textlink="">
          <xdr:nvSpPr>
            <xdr:cNvPr id="12366" name="Group Box 78"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49</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6" name="TextBox 12385">
          <a:extLst>
            <a:ext uri="{FF2B5EF4-FFF2-40B4-BE49-F238E27FC236}">
              <a16:creationId xmlns:a16="http://schemas.microsoft.com/office/drawing/2014/main" id="{00000000-0008-0000-0100-00006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7" name="TextBox 12386">
          <a:extLst>
            <a:ext uri="{FF2B5EF4-FFF2-40B4-BE49-F238E27FC236}">
              <a16:creationId xmlns:a16="http://schemas.microsoft.com/office/drawing/2014/main" id="{00000000-0008-0000-0100-00006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8" name="TextBox 12387">
          <a:extLst>
            <a:ext uri="{FF2B5EF4-FFF2-40B4-BE49-F238E27FC236}">
              <a16:creationId xmlns:a16="http://schemas.microsoft.com/office/drawing/2014/main" id="{00000000-0008-0000-0100-00006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89" name="TextBox 12388">
          <a:extLst>
            <a:ext uri="{FF2B5EF4-FFF2-40B4-BE49-F238E27FC236}">
              <a16:creationId xmlns:a16="http://schemas.microsoft.com/office/drawing/2014/main" id="{00000000-0008-0000-0100-00006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0" name="TextBox 12389">
          <a:extLst>
            <a:ext uri="{FF2B5EF4-FFF2-40B4-BE49-F238E27FC236}">
              <a16:creationId xmlns:a16="http://schemas.microsoft.com/office/drawing/2014/main" id="{00000000-0008-0000-0100-00006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1" name="TextBox 12390">
          <a:extLst>
            <a:ext uri="{FF2B5EF4-FFF2-40B4-BE49-F238E27FC236}">
              <a16:creationId xmlns:a16="http://schemas.microsoft.com/office/drawing/2014/main" id="{00000000-0008-0000-0100-00006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2" name="TextBox 12391">
          <a:extLst>
            <a:ext uri="{FF2B5EF4-FFF2-40B4-BE49-F238E27FC236}">
              <a16:creationId xmlns:a16="http://schemas.microsoft.com/office/drawing/2014/main" id="{00000000-0008-0000-0100-00006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3" name="TextBox 12392">
          <a:extLst>
            <a:ext uri="{FF2B5EF4-FFF2-40B4-BE49-F238E27FC236}">
              <a16:creationId xmlns:a16="http://schemas.microsoft.com/office/drawing/2014/main" id="{00000000-0008-0000-0100-00006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4" name="TextBox 12393">
          <a:extLst>
            <a:ext uri="{FF2B5EF4-FFF2-40B4-BE49-F238E27FC236}">
              <a16:creationId xmlns:a16="http://schemas.microsoft.com/office/drawing/2014/main" id="{00000000-0008-0000-0100-00006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5" name="TextBox 12394">
          <a:extLst>
            <a:ext uri="{FF2B5EF4-FFF2-40B4-BE49-F238E27FC236}">
              <a16:creationId xmlns:a16="http://schemas.microsoft.com/office/drawing/2014/main" id="{00000000-0008-0000-0100-00006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6" name="TextBox 12395">
          <a:extLst>
            <a:ext uri="{FF2B5EF4-FFF2-40B4-BE49-F238E27FC236}">
              <a16:creationId xmlns:a16="http://schemas.microsoft.com/office/drawing/2014/main" id="{00000000-0008-0000-0100-00006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7" name="TextBox 12396">
          <a:extLst>
            <a:ext uri="{FF2B5EF4-FFF2-40B4-BE49-F238E27FC236}">
              <a16:creationId xmlns:a16="http://schemas.microsoft.com/office/drawing/2014/main" id="{00000000-0008-0000-0100-00006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8" name="TextBox 12397">
          <a:extLst>
            <a:ext uri="{FF2B5EF4-FFF2-40B4-BE49-F238E27FC236}">
              <a16:creationId xmlns:a16="http://schemas.microsoft.com/office/drawing/2014/main" id="{00000000-0008-0000-0100-00006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399" name="TextBox 12398">
          <a:extLst>
            <a:ext uri="{FF2B5EF4-FFF2-40B4-BE49-F238E27FC236}">
              <a16:creationId xmlns:a16="http://schemas.microsoft.com/office/drawing/2014/main" id="{00000000-0008-0000-0100-00006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0" name="TextBox 12399">
          <a:extLst>
            <a:ext uri="{FF2B5EF4-FFF2-40B4-BE49-F238E27FC236}">
              <a16:creationId xmlns:a16="http://schemas.microsoft.com/office/drawing/2014/main" id="{00000000-0008-0000-0100-00007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1" name="TextBox 12400">
          <a:extLst>
            <a:ext uri="{FF2B5EF4-FFF2-40B4-BE49-F238E27FC236}">
              <a16:creationId xmlns:a16="http://schemas.microsoft.com/office/drawing/2014/main" id="{00000000-0008-0000-0100-00007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2" name="TextBox 12401">
          <a:extLst>
            <a:ext uri="{FF2B5EF4-FFF2-40B4-BE49-F238E27FC236}">
              <a16:creationId xmlns:a16="http://schemas.microsoft.com/office/drawing/2014/main" id="{00000000-0008-0000-0100-00007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3" name="TextBox 12402">
          <a:extLst>
            <a:ext uri="{FF2B5EF4-FFF2-40B4-BE49-F238E27FC236}">
              <a16:creationId xmlns:a16="http://schemas.microsoft.com/office/drawing/2014/main" id="{00000000-0008-0000-0100-00007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4" name="TextBox 12403">
          <a:extLst>
            <a:ext uri="{FF2B5EF4-FFF2-40B4-BE49-F238E27FC236}">
              <a16:creationId xmlns:a16="http://schemas.microsoft.com/office/drawing/2014/main" id="{00000000-0008-0000-0100-00007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5" name="TextBox 12404">
          <a:extLst>
            <a:ext uri="{FF2B5EF4-FFF2-40B4-BE49-F238E27FC236}">
              <a16:creationId xmlns:a16="http://schemas.microsoft.com/office/drawing/2014/main" id="{00000000-0008-0000-0100-00007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6" name="TextBox 12405">
          <a:extLst>
            <a:ext uri="{FF2B5EF4-FFF2-40B4-BE49-F238E27FC236}">
              <a16:creationId xmlns:a16="http://schemas.microsoft.com/office/drawing/2014/main" id="{00000000-0008-0000-0100-00007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7" name="TextBox 12406">
          <a:extLst>
            <a:ext uri="{FF2B5EF4-FFF2-40B4-BE49-F238E27FC236}">
              <a16:creationId xmlns:a16="http://schemas.microsoft.com/office/drawing/2014/main" id="{00000000-0008-0000-0100-00007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8" name="TextBox 12407">
          <a:extLst>
            <a:ext uri="{FF2B5EF4-FFF2-40B4-BE49-F238E27FC236}">
              <a16:creationId xmlns:a16="http://schemas.microsoft.com/office/drawing/2014/main" id="{00000000-0008-0000-0100-00007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09" name="TextBox 12408">
          <a:extLst>
            <a:ext uri="{FF2B5EF4-FFF2-40B4-BE49-F238E27FC236}">
              <a16:creationId xmlns:a16="http://schemas.microsoft.com/office/drawing/2014/main" id="{00000000-0008-0000-0100-00007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0" name="TextBox 12409">
          <a:extLst>
            <a:ext uri="{FF2B5EF4-FFF2-40B4-BE49-F238E27FC236}">
              <a16:creationId xmlns:a16="http://schemas.microsoft.com/office/drawing/2014/main" id="{00000000-0008-0000-0100-00007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1" name="TextBox 12410">
          <a:extLst>
            <a:ext uri="{FF2B5EF4-FFF2-40B4-BE49-F238E27FC236}">
              <a16:creationId xmlns:a16="http://schemas.microsoft.com/office/drawing/2014/main" id="{00000000-0008-0000-0100-00007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2" name="TextBox 12411">
          <a:extLst>
            <a:ext uri="{FF2B5EF4-FFF2-40B4-BE49-F238E27FC236}">
              <a16:creationId xmlns:a16="http://schemas.microsoft.com/office/drawing/2014/main" id="{00000000-0008-0000-0100-00007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3" name="TextBox 12412">
          <a:extLst>
            <a:ext uri="{FF2B5EF4-FFF2-40B4-BE49-F238E27FC236}">
              <a16:creationId xmlns:a16="http://schemas.microsoft.com/office/drawing/2014/main" id="{00000000-0008-0000-0100-00007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4" name="TextBox 12413">
          <a:extLst>
            <a:ext uri="{FF2B5EF4-FFF2-40B4-BE49-F238E27FC236}">
              <a16:creationId xmlns:a16="http://schemas.microsoft.com/office/drawing/2014/main" id="{00000000-0008-0000-0100-00007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5" name="TextBox 12414">
          <a:extLst>
            <a:ext uri="{FF2B5EF4-FFF2-40B4-BE49-F238E27FC236}">
              <a16:creationId xmlns:a16="http://schemas.microsoft.com/office/drawing/2014/main" id="{00000000-0008-0000-0100-00007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288" name="TextBox 12287">
          <a:extLst>
            <a:ext uri="{FF2B5EF4-FFF2-40B4-BE49-F238E27FC236}">
              <a16:creationId xmlns:a16="http://schemas.microsoft.com/office/drawing/2014/main" id="{00000000-0008-0000-0100-00000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6" name="TextBox 12415">
          <a:extLst>
            <a:ext uri="{FF2B5EF4-FFF2-40B4-BE49-F238E27FC236}">
              <a16:creationId xmlns:a16="http://schemas.microsoft.com/office/drawing/2014/main" id="{00000000-0008-0000-0100-00008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7" name="TextBox 12416">
          <a:extLst>
            <a:ext uri="{FF2B5EF4-FFF2-40B4-BE49-F238E27FC236}">
              <a16:creationId xmlns:a16="http://schemas.microsoft.com/office/drawing/2014/main" id="{00000000-0008-0000-0100-00008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8" name="TextBox 12417">
          <a:extLst>
            <a:ext uri="{FF2B5EF4-FFF2-40B4-BE49-F238E27FC236}">
              <a16:creationId xmlns:a16="http://schemas.microsoft.com/office/drawing/2014/main" id="{00000000-0008-0000-0100-00008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19" name="TextBox 12418">
          <a:extLst>
            <a:ext uri="{FF2B5EF4-FFF2-40B4-BE49-F238E27FC236}">
              <a16:creationId xmlns:a16="http://schemas.microsoft.com/office/drawing/2014/main" id="{00000000-0008-0000-0100-00008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0" name="TextBox 12419">
          <a:extLst>
            <a:ext uri="{FF2B5EF4-FFF2-40B4-BE49-F238E27FC236}">
              <a16:creationId xmlns:a16="http://schemas.microsoft.com/office/drawing/2014/main" id="{00000000-0008-0000-0100-00008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1" name="TextBox 12420">
          <a:extLst>
            <a:ext uri="{FF2B5EF4-FFF2-40B4-BE49-F238E27FC236}">
              <a16:creationId xmlns:a16="http://schemas.microsoft.com/office/drawing/2014/main" id="{00000000-0008-0000-0100-00008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2" name="TextBox 12421">
          <a:extLst>
            <a:ext uri="{FF2B5EF4-FFF2-40B4-BE49-F238E27FC236}">
              <a16:creationId xmlns:a16="http://schemas.microsoft.com/office/drawing/2014/main" id="{00000000-0008-0000-0100-00008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3" name="TextBox 12422">
          <a:extLst>
            <a:ext uri="{FF2B5EF4-FFF2-40B4-BE49-F238E27FC236}">
              <a16:creationId xmlns:a16="http://schemas.microsoft.com/office/drawing/2014/main" id="{00000000-0008-0000-0100-00008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4" name="TextBox 12423">
          <a:extLst>
            <a:ext uri="{FF2B5EF4-FFF2-40B4-BE49-F238E27FC236}">
              <a16:creationId xmlns:a16="http://schemas.microsoft.com/office/drawing/2014/main" id="{00000000-0008-0000-0100-00008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5" name="TextBox 12424">
          <a:extLst>
            <a:ext uri="{FF2B5EF4-FFF2-40B4-BE49-F238E27FC236}">
              <a16:creationId xmlns:a16="http://schemas.microsoft.com/office/drawing/2014/main" id="{00000000-0008-0000-0100-00008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6" name="TextBox 12425">
          <a:extLst>
            <a:ext uri="{FF2B5EF4-FFF2-40B4-BE49-F238E27FC236}">
              <a16:creationId xmlns:a16="http://schemas.microsoft.com/office/drawing/2014/main" id="{00000000-0008-0000-0100-00008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7" name="TextBox 12426">
          <a:extLst>
            <a:ext uri="{FF2B5EF4-FFF2-40B4-BE49-F238E27FC236}">
              <a16:creationId xmlns:a16="http://schemas.microsoft.com/office/drawing/2014/main" id="{00000000-0008-0000-0100-00008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8" name="TextBox 12427">
          <a:extLst>
            <a:ext uri="{FF2B5EF4-FFF2-40B4-BE49-F238E27FC236}">
              <a16:creationId xmlns:a16="http://schemas.microsoft.com/office/drawing/2014/main" id="{00000000-0008-0000-0100-00008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29" name="TextBox 12428">
          <a:extLst>
            <a:ext uri="{FF2B5EF4-FFF2-40B4-BE49-F238E27FC236}">
              <a16:creationId xmlns:a16="http://schemas.microsoft.com/office/drawing/2014/main" id="{00000000-0008-0000-0100-00008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0" name="TextBox 12429">
          <a:extLst>
            <a:ext uri="{FF2B5EF4-FFF2-40B4-BE49-F238E27FC236}">
              <a16:creationId xmlns:a16="http://schemas.microsoft.com/office/drawing/2014/main" id="{00000000-0008-0000-0100-00008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1" name="TextBox 12430">
          <a:extLst>
            <a:ext uri="{FF2B5EF4-FFF2-40B4-BE49-F238E27FC236}">
              <a16:creationId xmlns:a16="http://schemas.microsoft.com/office/drawing/2014/main" id="{00000000-0008-0000-0100-00008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2" name="TextBox 12431">
          <a:extLst>
            <a:ext uri="{FF2B5EF4-FFF2-40B4-BE49-F238E27FC236}">
              <a16:creationId xmlns:a16="http://schemas.microsoft.com/office/drawing/2014/main" id="{00000000-0008-0000-0100-00009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3" name="TextBox 12432">
          <a:extLst>
            <a:ext uri="{FF2B5EF4-FFF2-40B4-BE49-F238E27FC236}">
              <a16:creationId xmlns:a16="http://schemas.microsoft.com/office/drawing/2014/main" id="{00000000-0008-0000-0100-00009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4" name="TextBox 12433">
          <a:extLst>
            <a:ext uri="{FF2B5EF4-FFF2-40B4-BE49-F238E27FC236}">
              <a16:creationId xmlns:a16="http://schemas.microsoft.com/office/drawing/2014/main" id="{00000000-0008-0000-0100-00009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5" name="TextBox 12434">
          <a:extLst>
            <a:ext uri="{FF2B5EF4-FFF2-40B4-BE49-F238E27FC236}">
              <a16:creationId xmlns:a16="http://schemas.microsoft.com/office/drawing/2014/main" id="{00000000-0008-0000-0100-00009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6" name="TextBox 12435">
          <a:extLst>
            <a:ext uri="{FF2B5EF4-FFF2-40B4-BE49-F238E27FC236}">
              <a16:creationId xmlns:a16="http://schemas.microsoft.com/office/drawing/2014/main" id="{00000000-0008-0000-0100-00009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7" name="TextBox 12436">
          <a:extLst>
            <a:ext uri="{FF2B5EF4-FFF2-40B4-BE49-F238E27FC236}">
              <a16:creationId xmlns:a16="http://schemas.microsoft.com/office/drawing/2014/main" id="{00000000-0008-0000-0100-00009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8" name="TextBox 12437">
          <a:extLst>
            <a:ext uri="{FF2B5EF4-FFF2-40B4-BE49-F238E27FC236}">
              <a16:creationId xmlns:a16="http://schemas.microsoft.com/office/drawing/2014/main" id="{00000000-0008-0000-0100-00009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39" name="TextBox 12438">
          <a:extLst>
            <a:ext uri="{FF2B5EF4-FFF2-40B4-BE49-F238E27FC236}">
              <a16:creationId xmlns:a16="http://schemas.microsoft.com/office/drawing/2014/main" id="{00000000-0008-0000-0100-00009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0" name="TextBox 12439">
          <a:extLst>
            <a:ext uri="{FF2B5EF4-FFF2-40B4-BE49-F238E27FC236}">
              <a16:creationId xmlns:a16="http://schemas.microsoft.com/office/drawing/2014/main" id="{00000000-0008-0000-0100-00009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1" name="TextBox 12440">
          <a:extLst>
            <a:ext uri="{FF2B5EF4-FFF2-40B4-BE49-F238E27FC236}">
              <a16:creationId xmlns:a16="http://schemas.microsoft.com/office/drawing/2014/main" id="{00000000-0008-0000-0100-00009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2" name="TextBox 12441">
          <a:extLst>
            <a:ext uri="{FF2B5EF4-FFF2-40B4-BE49-F238E27FC236}">
              <a16:creationId xmlns:a16="http://schemas.microsoft.com/office/drawing/2014/main" id="{00000000-0008-0000-0100-00009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3" name="TextBox 12442">
          <a:extLst>
            <a:ext uri="{FF2B5EF4-FFF2-40B4-BE49-F238E27FC236}">
              <a16:creationId xmlns:a16="http://schemas.microsoft.com/office/drawing/2014/main" id="{00000000-0008-0000-0100-00009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4" name="TextBox 12443">
          <a:extLst>
            <a:ext uri="{FF2B5EF4-FFF2-40B4-BE49-F238E27FC236}">
              <a16:creationId xmlns:a16="http://schemas.microsoft.com/office/drawing/2014/main" id="{00000000-0008-0000-0100-00009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5" name="TextBox 12444">
          <a:extLst>
            <a:ext uri="{FF2B5EF4-FFF2-40B4-BE49-F238E27FC236}">
              <a16:creationId xmlns:a16="http://schemas.microsoft.com/office/drawing/2014/main" id="{00000000-0008-0000-0100-00009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6" name="TextBox 12445">
          <a:extLst>
            <a:ext uri="{FF2B5EF4-FFF2-40B4-BE49-F238E27FC236}">
              <a16:creationId xmlns:a16="http://schemas.microsoft.com/office/drawing/2014/main" id="{00000000-0008-0000-0100-00009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7" name="TextBox 12446">
          <a:extLst>
            <a:ext uri="{FF2B5EF4-FFF2-40B4-BE49-F238E27FC236}">
              <a16:creationId xmlns:a16="http://schemas.microsoft.com/office/drawing/2014/main" id="{00000000-0008-0000-0100-00009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8" name="TextBox 12447">
          <a:extLst>
            <a:ext uri="{FF2B5EF4-FFF2-40B4-BE49-F238E27FC236}">
              <a16:creationId xmlns:a16="http://schemas.microsoft.com/office/drawing/2014/main" id="{00000000-0008-0000-0100-0000A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49" name="TextBox 12448">
          <a:extLst>
            <a:ext uri="{FF2B5EF4-FFF2-40B4-BE49-F238E27FC236}">
              <a16:creationId xmlns:a16="http://schemas.microsoft.com/office/drawing/2014/main" id="{00000000-0008-0000-0100-0000A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0" name="TextBox 12449">
          <a:extLst>
            <a:ext uri="{FF2B5EF4-FFF2-40B4-BE49-F238E27FC236}">
              <a16:creationId xmlns:a16="http://schemas.microsoft.com/office/drawing/2014/main" id="{00000000-0008-0000-0100-0000A2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1" name="TextBox 12450">
          <a:extLst>
            <a:ext uri="{FF2B5EF4-FFF2-40B4-BE49-F238E27FC236}">
              <a16:creationId xmlns:a16="http://schemas.microsoft.com/office/drawing/2014/main" id="{00000000-0008-0000-0100-0000A3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2" name="TextBox 12451">
          <a:extLst>
            <a:ext uri="{FF2B5EF4-FFF2-40B4-BE49-F238E27FC236}">
              <a16:creationId xmlns:a16="http://schemas.microsoft.com/office/drawing/2014/main" id="{00000000-0008-0000-0100-0000A4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3" name="TextBox 12452">
          <a:extLst>
            <a:ext uri="{FF2B5EF4-FFF2-40B4-BE49-F238E27FC236}">
              <a16:creationId xmlns:a16="http://schemas.microsoft.com/office/drawing/2014/main" id="{00000000-0008-0000-0100-0000A5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4" name="TextBox 12453">
          <a:extLst>
            <a:ext uri="{FF2B5EF4-FFF2-40B4-BE49-F238E27FC236}">
              <a16:creationId xmlns:a16="http://schemas.microsoft.com/office/drawing/2014/main" id="{00000000-0008-0000-0100-0000A6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5" name="TextBox 12454">
          <a:extLst>
            <a:ext uri="{FF2B5EF4-FFF2-40B4-BE49-F238E27FC236}">
              <a16:creationId xmlns:a16="http://schemas.microsoft.com/office/drawing/2014/main" id="{00000000-0008-0000-0100-0000A7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6" name="TextBox 12455">
          <a:extLst>
            <a:ext uri="{FF2B5EF4-FFF2-40B4-BE49-F238E27FC236}">
              <a16:creationId xmlns:a16="http://schemas.microsoft.com/office/drawing/2014/main" id="{00000000-0008-0000-0100-0000A8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7" name="TextBox 12456">
          <a:extLst>
            <a:ext uri="{FF2B5EF4-FFF2-40B4-BE49-F238E27FC236}">
              <a16:creationId xmlns:a16="http://schemas.microsoft.com/office/drawing/2014/main" id="{00000000-0008-0000-0100-0000A9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8" name="TextBox 12457">
          <a:extLst>
            <a:ext uri="{FF2B5EF4-FFF2-40B4-BE49-F238E27FC236}">
              <a16:creationId xmlns:a16="http://schemas.microsoft.com/office/drawing/2014/main" id="{00000000-0008-0000-0100-0000AA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59" name="TextBox 12458">
          <a:extLst>
            <a:ext uri="{FF2B5EF4-FFF2-40B4-BE49-F238E27FC236}">
              <a16:creationId xmlns:a16="http://schemas.microsoft.com/office/drawing/2014/main" id="{00000000-0008-0000-0100-0000AB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0" name="TextBox 12459">
          <a:extLst>
            <a:ext uri="{FF2B5EF4-FFF2-40B4-BE49-F238E27FC236}">
              <a16:creationId xmlns:a16="http://schemas.microsoft.com/office/drawing/2014/main" id="{00000000-0008-0000-0100-0000AC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1" name="TextBox 12460">
          <a:extLst>
            <a:ext uri="{FF2B5EF4-FFF2-40B4-BE49-F238E27FC236}">
              <a16:creationId xmlns:a16="http://schemas.microsoft.com/office/drawing/2014/main" id="{00000000-0008-0000-0100-0000AD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2" name="TextBox 12461">
          <a:extLst>
            <a:ext uri="{FF2B5EF4-FFF2-40B4-BE49-F238E27FC236}">
              <a16:creationId xmlns:a16="http://schemas.microsoft.com/office/drawing/2014/main" id="{00000000-0008-0000-0100-0000AE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3" name="TextBox 12462">
          <a:extLst>
            <a:ext uri="{FF2B5EF4-FFF2-40B4-BE49-F238E27FC236}">
              <a16:creationId xmlns:a16="http://schemas.microsoft.com/office/drawing/2014/main" id="{00000000-0008-0000-0100-0000AF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4" name="TextBox 12463">
          <a:extLst>
            <a:ext uri="{FF2B5EF4-FFF2-40B4-BE49-F238E27FC236}">
              <a16:creationId xmlns:a16="http://schemas.microsoft.com/office/drawing/2014/main" id="{00000000-0008-0000-0100-0000B0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465" name="TextBox 12464">
          <a:extLst>
            <a:ext uri="{FF2B5EF4-FFF2-40B4-BE49-F238E27FC236}">
              <a16:creationId xmlns:a16="http://schemas.microsoft.com/office/drawing/2014/main" id="{00000000-0008-0000-0100-0000B130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6" name="TextBox 12465">
          <a:extLst>
            <a:ext uri="{FF2B5EF4-FFF2-40B4-BE49-F238E27FC236}">
              <a16:creationId xmlns:a16="http://schemas.microsoft.com/office/drawing/2014/main" id="{00000000-0008-0000-0100-0000B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7" name="TextBox 12466">
          <a:extLst>
            <a:ext uri="{FF2B5EF4-FFF2-40B4-BE49-F238E27FC236}">
              <a16:creationId xmlns:a16="http://schemas.microsoft.com/office/drawing/2014/main" id="{00000000-0008-0000-0100-0000B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8" name="TextBox 12467">
          <a:extLst>
            <a:ext uri="{FF2B5EF4-FFF2-40B4-BE49-F238E27FC236}">
              <a16:creationId xmlns:a16="http://schemas.microsoft.com/office/drawing/2014/main" id="{00000000-0008-0000-0100-0000B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69" name="TextBox 12468">
          <a:extLst>
            <a:ext uri="{FF2B5EF4-FFF2-40B4-BE49-F238E27FC236}">
              <a16:creationId xmlns:a16="http://schemas.microsoft.com/office/drawing/2014/main" id="{00000000-0008-0000-0100-0000B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0" name="TextBox 12469">
          <a:extLst>
            <a:ext uri="{FF2B5EF4-FFF2-40B4-BE49-F238E27FC236}">
              <a16:creationId xmlns:a16="http://schemas.microsoft.com/office/drawing/2014/main" id="{00000000-0008-0000-0100-0000B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1" name="TextBox 12470">
          <a:extLst>
            <a:ext uri="{FF2B5EF4-FFF2-40B4-BE49-F238E27FC236}">
              <a16:creationId xmlns:a16="http://schemas.microsoft.com/office/drawing/2014/main" id="{00000000-0008-0000-0100-0000B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2" name="TextBox 12471">
          <a:extLst>
            <a:ext uri="{FF2B5EF4-FFF2-40B4-BE49-F238E27FC236}">
              <a16:creationId xmlns:a16="http://schemas.microsoft.com/office/drawing/2014/main" id="{00000000-0008-0000-0100-0000B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3" name="TextBox 12472">
          <a:extLst>
            <a:ext uri="{FF2B5EF4-FFF2-40B4-BE49-F238E27FC236}">
              <a16:creationId xmlns:a16="http://schemas.microsoft.com/office/drawing/2014/main" id="{00000000-0008-0000-0100-0000B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4" name="TextBox 12473">
          <a:extLst>
            <a:ext uri="{FF2B5EF4-FFF2-40B4-BE49-F238E27FC236}">
              <a16:creationId xmlns:a16="http://schemas.microsoft.com/office/drawing/2014/main" id="{00000000-0008-0000-0100-0000B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5" name="TextBox 12474">
          <a:extLst>
            <a:ext uri="{FF2B5EF4-FFF2-40B4-BE49-F238E27FC236}">
              <a16:creationId xmlns:a16="http://schemas.microsoft.com/office/drawing/2014/main" id="{00000000-0008-0000-0100-0000B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6" name="TextBox 12475">
          <a:extLst>
            <a:ext uri="{FF2B5EF4-FFF2-40B4-BE49-F238E27FC236}">
              <a16:creationId xmlns:a16="http://schemas.microsoft.com/office/drawing/2014/main" id="{00000000-0008-0000-0100-0000B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7" name="TextBox 12476">
          <a:extLst>
            <a:ext uri="{FF2B5EF4-FFF2-40B4-BE49-F238E27FC236}">
              <a16:creationId xmlns:a16="http://schemas.microsoft.com/office/drawing/2014/main" id="{00000000-0008-0000-0100-0000B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8" name="TextBox 12477">
          <a:extLst>
            <a:ext uri="{FF2B5EF4-FFF2-40B4-BE49-F238E27FC236}">
              <a16:creationId xmlns:a16="http://schemas.microsoft.com/office/drawing/2014/main" id="{00000000-0008-0000-0100-0000B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79" name="TextBox 12478">
          <a:extLst>
            <a:ext uri="{FF2B5EF4-FFF2-40B4-BE49-F238E27FC236}">
              <a16:creationId xmlns:a16="http://schemas.microsoft.com/office/drawing/2014/main" id="{00000000-0008-0000-0100-0000B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0" name="TextBox 12479">
          <a:extLst>
            <a:ext uri="{FF2B5EF4-FFF2-40B4-BE49-F238E27FC236}">
              <a16:creationId xmlns:a16="http://schemas.microsoft.com/office/drawing/2014/main" id="{00000000-0008-0000-0100-0000C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1" name="TextBox 12480">
          <a:extLst>
            <a:ext uri="{FF2B5EF4-FFF2-40B4-BE49-F238E27FC236}">
              <a16:creationId xmlns:a16="http://schemas.microsoft.com/office/drawing/2014/main" id="{00000000-0008-0000-0100-0000C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2" name="TextBox 12481">
          <a:extLst>
            <a:ext uri="{FF2B5EF4-FFF2-40B4-BE49-F238E27FC236}">
              <a16:creationId xmlns:a16="http://schemas.microsoft.com/office/drawing/2014/main" id="{00000000-0008-0000-0100-0000C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3" name="TextBox 12482">
          <a:extLst>
            <a:ext uri="{FF2B5EF4-FFF2-40B4-BE49-F238E27FC236}">
              <a16:creationId xmlns:a16="http://schemas.microsoft.com/office/drawing/2014/main" id="{00000000-0008-0000-0100-0000C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4" name="TextBox 12483">
          <a:extLst>
            <a:ext uri="{FF2B5EF4-FFF2-40B4-BE49-F238E27FC236}">
              <a16:creationId xmlns:a16="http://schemas.microsoft.com/office/drawing/2014/main" id="{00000000-0008-0000-0100-0000C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5" name="TextBox 12484">
          <a:extLst>
            <a:ext uri="{FF2B5EF4-FFF2-40B4-BE49-F238E27FC236}">
              <a16:creationId xmlns:a16="http://schemas.microsoft.com/office/drawing/2014/main" id="{00000000-0008-0000-0100-0000C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6" name="TextBox 12485">
          <a:extLst>
            <a:ext uri="{FF2B5EF4-FFF2-40B4-BE49-F238E27FC236}">
              <a16:creationId xmlns:a16="http://schemas.microsoft.com/office/drawing/2014/main" id="{00000000-0008-0000-0100-0000C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7" name="TextBox 12486">
          <a:extLst>
            <a:ext uri="{FF2B5EF4-FFF2-40B4-BE49-F238E27FC236}">
              <a16:creationId xmlns:a16="http://schemas.microsoft.com/office/drawing/2014/main" id="{00000000-0008-0000-0100-0000C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8" name="TextBox 12487">
          <a:extLst>
            <a:ext uri="{FF2B5EF4-FFF2-40B4-BE49-F238E27FC236}">
              <a16:creationId xmlns:a16="http://schemas.microsoft.com/office/drawing/2014/main" id="{00000000-0008-0000-0100-0000C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89" name="TextBox 12488">
          <a:extLst>
            <a:ext uri="{FF2B5EF4-FFF2-40B4-BE49-F238E27FC236}">
              <a16:creationId xmlns:a16="http://schemas.microsoft.com/office/drawing/2014/main" id="{00000000-0008-0000-0100-0000C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0" name="TextBox 12489">
          <a:extLst>
            <a:ext uri="{FF2B5EF4-FFF2-40B4-BE49-F238E27FC236}">
              <a16:creationId xmlns:a16="http://schemas.microsoft.com/office/drawing/2014/main" id="{00000000-0008-0000-0100-0000C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1" name="TextBox 12490">
          <a:extLst>
            <a:ext uri="{FF2B5EF4-FFF2-40B4-BE49-F238E27FC236}">
              <a16:creationId xmlns:a16="http://schemas.microsoft.com/office/drawing/2014/main" id="{00000000-0008-0000-0100-0000C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2" name="TextBox 12491">
          <a:extLst>
            <a:ext uri="{FF2B5EF4-FFF2-40B4-BE49-F238E27FC236}">
              <a16:creationId xmlns:a16="http://schemas.microsoft.com/office/drawing/2014/main" id="{00000000-0008-0000-0100-0000C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3" name="TextBox 12492">
          <a:extLst>
            <a:ext uri="{FF2B5EF4-FFF2-40B4-BE49-F238E27FC236}">
              <a16:creationId xmlns:a16="http://schemas.microsoft.com/office/drawing/2014/main" id="{00000000-0008-0000-0100-0000C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4" name="TextBox 12493">
          <a:extLst>
            <a:ext uri="{FF2B5EF4-FFF2-40B4-BE49-F238E27FC236}">
              <a16:creationId xmlns:a16="http://schemas.microsoft.com/office/drawing/2014/main" id="{00000000-0008-0000-0100-0000C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5" name="TextBox 12494">
          <a:extLst>
            <a:ext uri="{FF2B5EF4-FFF2-40B4-BE49-F238E27FC236}">
              <a16:creationId xmlns:a16="http://schemas.microsoft.com/office/drawing/2014/main" id="{00000000-0008-0000-0100-0000C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6" name="TextBox 12495">
          <a:extLst>
            <a:ext uri="{FF2B5EF4-FFF2-40B4-BE49-F238E27FC236}">
              <a16:creationId xmlns:a16="http://schemas.microsoft.com/office/drawing/2014/main" id="{00000000-0008-0000-0100-0000D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7" name="TextBox 12496">
          <a:extLst>
            <a:ext uri="{FF2B5EF4-FFF2-40B4-BE49-F238E27FC236}">
              <a16:creationId xmlns:a16="http://schemas.microsoft.com/office/drawing/2014/main" id="{00000000-0008-0000-0100-0000D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8" name="TextBox 12497">
          <a:extLst>
            <a:ext uri="{FF2B5EF4-FFF2-40B4-BE49-F238E27FC236}">
              <a16:creationId xmlns:a16="http://schemas.microsoft.com/office/drawing/2014/main" id="{00000000-0008-0000-0100-0000D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499" name="TextBox 12498">
          <a:extLst>
            <a:ext uri="{FF2B5EF4-FFF2-40B4-BE49-F238E27FC236}">
              <a16:creationId xmlns:a16="http://schemas.microsoft.com/office/drawing/2014/main" id="{00000000-0008-0000-0100-0000D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0" name="TextBox 12499">
          <a:extLst>
            <a:ext uri="{FF2B5EF4-FFF2-40B4-BE49-F238E27FC236}">
              <a16:creationId xmlns:a16="http://schemas.microsoft.com/office/drawing/2014/main" id="{00000000-0008-0000-0100-0000D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1" name="TextBox 12500">
          <a:extLst>
            <a:ext uri="{FF2B5EF4-FFF2-40B4-BE49-F238E27FC236}">
              <a16:creationId xmlns:a16="http://schemas.microsoft.com/office/drawing/2014/main" id="{00000000-0008-0000-0100-0000D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2" name="TextBox 12501">
          <a:extLst>
            <a:ext uri="{FF2B5EF4-FFF2-40B4-BE49-F238E27FC236}">
              <a16:creationId xmlns:a16="http://schemas.microsoft.com/office/drawing/2014/main" id="{00000000-0008-0000-0100-0000D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3" name="TextBox 12502">
          <a:extLst>
            <a:ext uri="{FF2B5EF4-FFF2-40B4-BE49-F238E27FC236}">
              <a16:creationId xmlns:a16="http://schemas.microsoft.com/office/drawing/2014/main" id="{00000000-0008-0000-0100-0000D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4" name="TextBox 12503">
          <a:extLst>
            <a:ext uri="{FF2B5EF4-FFF2-40B4-BE49-F238E27FC236}">
              <a16:creationId xmlns:a16="http://schemas.microsoft.com/office/drawing/2014/main" id="{00000000-0008-0000-0100-0000D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5" name="TextBox 12504">
          <a:extLst>
            <a:ext uri="{FF2B5EF4-FFF2-40B4-BE49-F238E27FC236}">
              <a16:creationId xmlns:a16="http://schemas.microsoft.com/office/drawing/2014/main" id="{00000000-0008-0000-0100-0000D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6" name="TextBox 12505">
          <a:extLst>
            <a:ext uri="{FF2B5EF4-FFF2-40B4-BE49-F238E27FC236}">
              <a16:creationId xmlns:a16="http://schemas.microsoft.com/office/drawing/2014/main" id="{00000000-0008-0000-0100-0000D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7" name="TextBox 12506">
          <a:extLst>
            <a:ext uri="{FF2B5EF4-FFF2-40B4-BE49-F238E27FC236}">
              <a16:creationId xmlns:a16="http://schemas.microsoft.com/office/drawing/2014/main" id="{00000000-0008-0000-0100-0000D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8" name="TextBox 12507">
          <a:extLst>
            <a:ext uri="{FF2B5EF4-FFF2-40B4-BE49-F238E27FC236}">
              <a16:creationId xmlns:a16="http://schemas.microsoft.com/office/drawing/2014/main" id="{00000000-0008-0000-0100-0000D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09" name="TextBox 12508">
          <a:extLst>
            <a:ext uri="{FF2B5EF4-FFF2-40B4-BE49-F238E27FC236}">
              <a16:creationId xmlns:a16="http://schemas.microsoft.com/office/drawing/2014/main" id="{00000000-0008-0000-0100-0000D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0" name="TextBox 12509">
          <a:extLst>
            <a:ext uri="{FF2B5EF4-FFF2-40B4-BE49-F238E27FC236}">
              <a16:creationId xmlns:a16="http://schemas.microsoft.com/office/drawing/2014/main" id="{00000000-0008-0000-0100-0000D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1" name="TextBox 12510">
          <a:extLst>
            <a:ext uri="{FF2B5EF4-FFF2-40B4-BE49-F238E27FC236}">
              <a16:creationId xmlns:a16="http://schemas.microsoft.com/office/drawing/2014/main" id="{00000000-0008-0000-0100-0000D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2" name="TextBox 12511">
          <a:extLst>
            <a:ext uri="{FF2B5EF4-FFF2-40B4-BE49-F238E27FC236}">
              <a16:creationId xmlns:a16="http://schemas.microsoft.com/office/drawing/2014/main" id="{00000000-0008-0000-0100-0000E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3" name="TextBox 12512">
          <a:extLst>
            <a:ext uri="{FF2B5EF4-FFF2-40B4-BE49-F238E27FC236}">
              <a16:creationId xmlns:a16="http://schemas.microsoft.com/office/drawing/2014/main" id="{00000000-0008-0000-0100-0000E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4" name="TextBox 12513">
          <a:extLst>
            <a:ext uri="{FF2B5EF4-FFF2-40B4-BE49-F238E27FC236}">
              <a16:creationId xmlns:a16="http://schemas.microsoft.com/office/drawing/2014/main" id="{00000000-0008-0000-0100-0000E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5" name="TextBox 12514">
          <a:extLst>
            <a:ext uri="{FF2B5EF4-FFF2-40B4-BE49-F238E27FC236}">
              <a16:creationId xmlns:a16="http://schemas.microsoft.com/office/drawing/2014/main" id="{00000000-0008-0000-0100-0000E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6" name="TextBox 12515">
          <a:extLst>
            <a:ext uri="{FF2B5EF4-FFF2-40B4-BE49-F238E27FC236}">
              <a16:creationId xmlns:a16="http://schemas.microsoft.com/office/drawing/2014/main" id="{00000000-0008-0000-0100-0000E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7" name="TextBox 12516">
          <a:extLst>
            <a:ext uri="{FF2B5EF4-FFF2-40B4-BE49-F238E27FC236}">
              <a16:creationId xmlns:a16="http://schemas.microsoft.com/office/drawing/2014/main" id="{00000000-0008-0000-0100-0000E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8" name="TextBox 12517">
          <a:extLst>
            <a:ext uri="{FF2B5EF4-FFF2-40B4-BE49-F238E27FC236}">
              <a16:creationId xmlns:a16="http://schemas.microsoft.com/office/drawing/2014/main" id="{00000000-0008-0000-0100-0000E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19" name="TextBox 12518">
          <a:extLst>
            <a:ext uri="{FF2B5EF4-FFF2-40B4-BE49-F238E27FC236}">
              <a16:creationId xmlns:a16="http://schemas.microsoft.com/office/drawing/2014/main" id="{00000000-0008-0000-0100-0000E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0" name="TextBox 12519">
          <a:extLst>
            <a:ext uri="{FF2B5EF4-FFF2-40B4-BE49-F238E27FC236}">
              <a16:creationId xmlns:a16="http://schemas.microsoft.com/office/drawing/2014/main" id="{00000000-0008-0000-0100-0000E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1" name="TextBox 12520">
          <a:extLst>
            <a:ext uri="{FF2B5EF4-FFF2-40B4-BE49-F238E27FC236}">
              <a16:creationId xmlns:a16="http://schemas.microsoft.com/office/drawing/2014/main" id="{00000000-0008-0000-0100-0000E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2" name="TextBox 12521">
          <a:extLst>
            <a:ext uri="{FF2B5EF4-FFF2-40B4-BE49-F238E27FC236}">
              <a16:creationId xmlns:a16="http://schemas.microsoft.com/office/drawing/2014/main" id="{00000000-0008-0000-0100-0000E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3" name="TextBox 12522">
          <a:extLst>
            <a:ext uri="{FF2B5EF4-FFF2-40B4-BE49-F238E27FC236}">
              <a16:creationId xmlns:a16="http://schemas.microsoft.com/office/drawing/2014/main" id="{00000000-0008-0000-0100-0000E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4" name="TextBox 12523">
          <a:extLst>
            <a:ext uri="{FF2B5EF4-FFF2-40B4-BE49-F238E27FC236}">
              <a16:creationId xmlns:a16="http://schemas.microsoft.com/office/drawing/2014/main" id="{00000000-0008-0000-0100-0000E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5" name="TextBox 12524">
          <a:extLst>
            <a:ext uri="{FF2B5EF4-FFF2-40B4-BE49-F238E27FC236}">
              <a16:creationId xmlns:a16="http://schemas.microsoft.com/office/drawing/2014/main" id="{00000000-0008-0000-0100-0000E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6" name="TextBox 12525">
          <a:extLst>
            <a:ext uri="{FF2B5EF4-FFF2-40B4-BE49-F238E27FC236}">
              <a16:creationId xmlns:a16="http://schemas.microsoft.com/office/drawing/2014/main" id="{00000000-0008-0000-0100-0000E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7" name="TextBox 12526">
          <a:extLst>
            <a:ext uri="{FF2B5EF4-FFF2-40B4-BE49-F238E27FC236}">
              <a16:creationId xmlns:a16="http://schemas.microsoft.com/office/drawing/2014/main" id="{00000000-0008-0000-0100-0000E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8" name="TextBox 12527">
          <a:extLst>
            <a:ext uri="{FF2B5EF4-FFF2-40B4-BE49-F238E27FC236}">
              <a16:creationId xmlns:a16="http://schemas.microsoft.com/office/drawing/2014/main" id="{00000000-0008-0000-0100-0000F0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29" name="TextBox 12528">
          <a:extLst>
            <a:ext uri="{FF2B5EF4-FFF2-40B4-BE49-F238E27FC236}">
              <a16:creationId xmlns:a16="http://schemas.microsoft.com/office/drawing/2014/main" id="{00000000-0008-0000-0100-0000F1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0" name="TextBox 12529">
          <a:extLst>
            <a:ext uri="{FF2B5EF4-FFF2-40B4-BE49-F238E27FC236}">
              <a16:creationId xmlns:a16="http://schemas.microsoft.com/office/drawing/2014/main" id="{00000000-0008-0000-0100-0000F2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1" name="TextBox 12530">
          <a:extLst>
            <a:ext uri="{FF2B5EF4-FFF2-40B4-BE49-F238E27FC236}">
              <a16:creationId xmlns:a16="http://schemas.microsoft.com/office/drawing/2014/main" id="{00000000-0008-0000-0100-0000F3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2" name="TextBox 12531">
          <a:extLst>
            <a:ext uri="{FF2B5EF4-FFF2-40B4-BE49-F238E27FC236}">
              <a16:creationId xmlns:a16="http://schemas.microsoft.com/office/drawing/2014/main" id="{00000000-0008-0000-0100-0000F4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3" name="TextBox 12532">
          <a:extLst>
            <a:ext uri="{FF2B5EF4-FFF2-40B4-BE49-F238E27FC236}">
              <a16:creationId xmlns:a16="http://schemas.microsoft.com/office/drawing/2014/main" id="{00000000-0008-0000-0100-0000F5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4" name="TextBox 12533">
          <a:extLst>
            <a:ext uri="{FF2B5EF4-FFF2-40B4-BE49-F238E27FC236}">
              <a16:creationId xmlns:a16="http://schemas.microsoft.com/office/drawing/2014/main" id="{00000000-0008-0000-0100-0000F6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5" name="TextBox 12534">
          <a:extLst>
            <a:ext uri="{FF2B5EF4-FFF2-40B4-BE49-F238E27FC236}">
              <a16:creationId xmlns:a16="http://schemas.microsoft.com/office/drawing/2014/main" id="{00000000-0008-0000-0100-0000F7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6" name="TextBox 12535">
          <a:extLst>
            <a:ext uri="{FF2B5EF4-FFF2-40B4-BE49-F238E27FC236}">
              <a16:creationId xmlns:a16="http://schemas.microsoft.com/office/drawing/2014/main" id="{00000000-0008-0000-0100-0000F8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7" name="TextBox 12536">
          <a:extLst>
            <a:ext uri="{FF2B5EF4-FFF2-40B4-BE49-F238E27FC236}">
              <a16:creationId xmlns:a16="http://schemas.microsoft.com/office/drawing/2014/main" id="{00000000-0008-0000-0100-0000F9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8" name="TextBox 12537">
          <a:extLst>
            <a:ext uri="{FF2B5EF4-FFF2-40B4-BE49-F238E27FC236}">
              <a16:creationId xmlns:a16="http://schemas.microsoft.com/office/drawing/2014/main" id="{00000000-0008-0000-0100-0000FA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39" name="TextBox 12538">
          <a:extLst>
            <a:ext uri="{FF2B5EF4-FFF2-40B4-BE49-F238E27FC236}">
              <a16:creationId xmlns:a16="http://schemas.microsoft.com/office/drawing/2014/main" id="{00000000-0008-0000-0100-0000FB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0" name="TextBox 12539">
          <a:extLst>
            <a:ext uri="{FF2B5EF4-FFF2-40B4-BE49-F238E27FC236}">
              <a16:creationId xmlns:a16="http://schemas.microsoft.com/office/drawing/2014/main" id="{00000000-0008-0000-0100-0000FC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1" name="TextBox 12540">
          <a:extLst>
            <a:ext uri="{FF2B5EF4-FFF2-40B4-BE49-F238E27FC236}">
              <a16:creationId xmlns:a16="http://schemas.microsoft.com/office/drawing/2014/main" id="{00000000-0008-0000-0100-0000FD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2" name="TextBox 12541">
          <a:extLst>
            <a:ext uri="{FF2B5EF4-FFF2-40B4-BE49-F238E27FC236}">
              <a16:creationId xmlns:a16="http://schemas.microsoft.com/office/drawing/2014/main" id="{00000000-0008-0000-0100-0000FE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3" name="TextBox 12542">
          <a:extLst>
            <a:ext uri="{FF2B5EF4-FFF2-40B4-BE49-F238E27FC236}">
              <a16:creationId xmlns:a16="http://schemas.microsoft.com/office/drawing/2014/main" id="{00000000-0008-0000-0100-0000FF30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4" name="TextBox 12543">
          <a:extLst>
            <a:ext uri="{FF2B5EF4-FFF2-40B4-BE49-F238E27FC236}">
              <a16:creationId xmlns:a16="http://schemas.microsoft.com/office/drawing/2014/main" id="{00000000-0008-0000-0100-00000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5" name="TextBox 12544">
          <a:extLst>
            <a:ext uri="{FF2B5EF4-FFF2-40B4-BE49-F238E27FC236}">
              <a16:creationId xmlns:a16="http://schemas.microsoft.com/office/drawing/2014/main" id="{00000000-0008-0000-0100-00000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6" name="TextBox 12545">
          <a:extLst>
            <a:ext uri="{FF2B5EF4-FFF2-40B4-BE49-F238E27FC236}">
              <a16:creationId xmlns:a16="http://schemas.microsoft.com/office/drawing/2014/main" id="{00000000-0008-0000-0100-00000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7" name="TextBox 12546">
          <a:extLst>
            <a:ext uri="{FF2B5EF4-FFF2-40B4-BE49-F238E27FC236}">
              <a16:creationId xmlns:a16="http://schemas.microsoft.com/office/drawing/2014/main" id="{00000000-0008-0000-0100-00000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8" name="TextBox 12547">
          <a:extLst>
            <a:ext uri="{FF2B5EF4-FFF2-40B4-BE49-F238E27FC236}">
              <a16:creationId xmlns:a16="http://schemas.microsoft.com/office/drawing/2014/main" id="{00000000-0008-0000-0100-00000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49" name="TextBox 12548">
          <a:extLst>
            <a:ext uri="{FF2B5EF4-FFF2-40B4-BE49-F238E27FC236}">
              <a16:creationId xmlns:a16="http://schemas.microsoft.com/office/drawing/2014/main" id="{00000000-0008-0000-0100-00000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0" name="TextBox 12549">
          <a:extLst>
            <a:ext uri="{FF2B5EF4-FFF2-40B4-BE49-F238E27FC236}">
              <a16:creationId xmlns:a16="http://schemas.microsoft.com/office/drawing/2014/main" id="{00000000-0008-0000-0100-00000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1" name="TextBox 12550">
          <a:extLst>
            <a:ext uri="{FF2B5EF4-FFF2-40B4-BE49-F238E27FC236}">
              <a16:creationId xmlns:a16="http://schemas.microsoft.com/office/drawing/2014/main" id="{00000000-0008-0000-0100-00000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2" name="TextBox 12551">
          <a:extLst>
            <a:ext uri="{FF2B5EF4-FFF2-40B4-BE49-F238E27FC236}">
              <a16:creationId xmlns:a16="http://schemas.microsoft.com/office/drawing/2014/main" id="{00000000-0008-0000-0100-00000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3" name="TextBox 12552">
          <a:extLst>
            <a:ext uri="{FF2B5EF4-FFF2-40B4-BE49-F238E27FC236}">
              <a16:creationId xmlns:a16="http://schemas.microsoft.com/office/drawing/2014/main" id="{00000000-0008-0000-0100-00000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4" name="TextBox 12553">
          <a:extLst>
            <a:ext uri="{FF2B5EF4-FFF2-40B4-BE49-F238E27FC236}">
              <a16:creationId xmlns:a16="http://schemas.microsoft.com/office/drawing/2014/main" id="{00000000-0008-0000-0100-00000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5" name="TextBox 12554">
          <a:extLst>
            <a:ext uri="{FF2B5EF4-FFF2-40B4-BE49-F238E27FC236}">
              <a16:creationId xmlns:a16="http://schemas.microsoft.com/office/drawing/2014/main" id="{00000000-0008-0000-0100-00000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6" name="TextBox 12555">
          <a:extLst>
            <a:ext uri="{FF2B5EF4-FFF2-40B4-BE49-F238E27FC236}">
              <a16:creationId xmlns:a16="http://schemas.microsoft.com/office/drawing/2014/main" id="{00000000-0008-0000-0100-00000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7" name="TextBox 12556">
          <a:extLst>
            <a:ext uri="{FF2B5EF4-FFF2-40B4-BE49-F238E27FC236}">
              <a16:creationId xmlns:a16="http://schemas.microsoft.com/office/drawing/2014/main" id="{00000000-0008-0000-0100-00000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8" name="TextBox 12557">
          <a:extLst>
            <a:ext uri="{FF2B5EF4-FFF2-40B4-BE49-F238E27FC236}">
              <a16:creationId xmlns:a16="http://schemas.microsoft.com/office/drawing/2014/main" id="{00000000-0008-0000-0100-00000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59" name="TextBox 12558">
          <a:extLst>
            <a:ext uri="{FF2B5EF4-FFF2-40B4-BE49-F238E27FC236}">
              <a16:creationId xmlns:a16="http://schemas.microsoft.com/office/drawing/2014/main" id="{00000000-0008-0000-0100-00000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0" name="TextBox 12559">
          <a:extLst>
            <a:ext uri="{FF2B5EF4-FFF2-40B4-BE49-F238E27FC236}">
              <a16:creationId xmlns:a16="http://schemas.microsoft.com/office/drawing/2014/main" id="{00000000-0008-0000-0100-00001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1" name="TextBox 12560">
          <a:extLst>
            <a:ext uri="{FF2B5EF4-FFF2-40B4-BE49-F238E27FC236}">
              <a16:creationId xmlns:a16="http://schemas.microsoft.com/office/drawing/2014/main" id="{00000000-0008-0000-0100-00001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2" name="TextBox 12561">
          <a:extLst>
            <a:ext uri="{FF2B5EF4-FFF2-40B4-BE49-F238E27FC236}">
              <a16:creationId xmlns:a16="http://schemas.microsoft.com/office/drawing/2014/main" id="{00000000-0008-0000-0100-00001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3" name="TextBox 12562">
          <a:extLst>
            <a:ext uri="{FF2B5EF4-FFF2-40B4-BE49-F238E27FC236}">
              <a16:creationId xmlns:a16="http://schemas.microsoft.com/office/drawing/2014/main" id="{00000000-0008-0000-0100-00001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4" name="TextBox 12563">
          <a:extLst>
            <a:ext uri="{FF2B5EF4-FFF2-40B4-BE49-F238E27FC236}">
              <a16:creationId xmlns:a16="http://schemas.microsoft.com/office/drawing/2014/main" id="{00000000-0008-0000-0100-00001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5" name="TextBox 12564">
          <a:extLst>
            <a:ext uri="{FF2B5EF4-FFF2-40B4-BE49-F238E27FC236}">
              <a16:creationId xmlns:a16="http://schemas.microsoft.com/office/drawing/2014/main" id="{00000000-0008-0000-0100-00001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6" name="TextBox 12565">
          <a:extLst>
            <a:ext uri="{FF2B5EF4-FFF2-40B4-BE49-F238E27FC236}">
              <a16:creationId xmlns:a16="http://schemas.microsoft.com/office/drawing/2014/main" id="{00000000-0008-0000-0100-00001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7" name="TextBox 12566">
          <a:extLst>
            <a:ext uri="{FF2B5EF4-FFF2-40B4-BE49-F238E27FC236}">
              <a16:creationId xmlns:a16="http://schemas.microsoft.com/office/drawing/2014/main" id="{00000000-0008-0000-0100-00001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8" name="TextBox 12567">
          <a:extLst>
            <a:ext uri="{FF2B5EF4-FFF2-40B4-BE49-F238E27FC236}">
              <a16:creationId xmlns:a16="http://schemas.microsoft.com/office/drawing/2014/main" id="{00000000-0008-0000-0100-00001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69" name="TextBox 12568">
          <a:extLst>
            <a:ext uri="{FF2B5EF4-FFF2-40B4-BE49-F238E27FC236}">
              <a16:creationId xmlns:a16="http://schemas.microsoft.com/office/drawing/2014/main" id="{00000000-0008-0000-0100-00001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0" name="TextBox 12569">
          <a:extLst>
            <a:ext uri="{FF2B5EF4-FFF2-40B4-BE49-F238E27FC236}">
              <a16:creationId xmlns:a16="http://schemas.microsoft.com/office/drawing/2014/main" id="{00000000-0008-0000-0100-00001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1" name="TextBox 12570">
          <a:extLst>
            <a:ext uri="{FF2B5EF4-FFF2-40B4-BE49-F238E27FC236}">
              <a16:creationId xmlns:a16="http://schemas.microsoft.com/office/drawing/2014/main" id="{00000000-0008-0000-0100-00001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2" name="TextBox 12571">
          <a:extLst>
            <a:ext uri="{FF2B5EF4-FFF2-40B4-BE49-F238E27FC236}">
              <a16:creationId xmlns:a16="http://schemas.microsoft.com/office/drawing/2014/main" id="{00000000-0008-0000-0100-00001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3" name="TextBox 12572">
          <a:extLst>
            <a:ext uri="{FF2B5EF4-FFF2-40B4-BE49-F238E27FC236}">
              <a16:creationId xmlns:a16="http://schemas.microsoft.com/office/drawing/2014/main" id="{00000000-0008-0000-0100-00001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4" name="TextBox 12573">
          <a:extLst>
            <a:ext uri="{FF2B5EF4-FFF2-40B4-BE49-F238E27FC236}">
              <a16:creationId xmlns:a16="http://schemas.microsoft.com/office/drawing/2014/main" id="{00000000-0008-0000-0100-00001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5" name="TextBox 12574">
          <a:extLst>
            <a:ext uri="{FF2B5EF4-FFF2-40B4-BE49-F238E27FC236}">
              <a16:creationId xmlns:a16="http://schemas.microsoft.com/office/drawing/2014/main" id="{00000000-0008-0000-0100-00001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6" name="TextBox 12575">
          <a:extLst>
            <a:ext uri="{FF2B5EF4-FFF2-40B4-BE49-F238E27FC236}">
              <a16:creationId xmlns:a16="http://schemas.microsoft.com/office/drawing/2014/main" id="{00000000-0008-0000-0100-00002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7" name="TextBox 12576">
          <a:extLst>
            <a:ext uri="{FF2B5EF4-FFF2-40B4-BE49-F238E27FC236}">
              <a16:creationId xmlns:a16="http://schemas.microsoft.com/office/drawing/2014/main" id="{00000000-0008-0000-0100-00002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8" name="TextBox 12577">
          <a:extLst>
            <a:ext uri="{FF2B5EF4-FFF2-40B4-BE49-F238E27FC236}">
              <a16:creationId xmlns:a16="http://schemas.microsoft.com/office/drawing/2014/main" id="{00000000-0008-0000-0100-00002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79" name="TextBox 12578">
          <a:extLst>
            <a:ext uri="{FF2B5EF4-FFF2-40B4-BE49-F238E27FC236}">
              <a16:creationId xmlns:a16="http://schemas.microsoft.com/office/drawing/2014/main" id="{00000000-0008-0000-0100-00002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0" name="TextBox 12579">
          <a:extLst>
            <a:ext uri="{FF2B5EF4-FFF2-40B4-BE49-F238E27FC236}">
              <a16:creationId xmlns:a16="http://schemas.microsoft.com/office/drawing/2014/main" id="{00000000-0008-0000-0100-00002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1" name="TextBox 12580">
          <a:extLst>
            <a:ext uri="{FF2B5EF4-FFF2-40B4-BE49-F238E27FC236}">
              <a16:creationId xmlns:a16="http://schemas.microsoft.com/office/drawing/2014/main" id="{00000000-0008-0000-0100-00002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2" name="TextBox 12581">
          <a:extLst>
            <a:ext uri="{FF2B5EF4-FFF2-40B4-BE49-F238E27FC236}">
              <a16:creationId xmlns:a16="http://schemas.microsoft.com/office/drawing/2014/main" id="{00000000-0008-0000-0100-00002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3" name="TextBox 12582">
          <a:extLst>
            <a:ext uri="{FF2B5EF4-FFF2-40B4-BE49-F238E27FC236}">
              <a16:creationId xmlns:a16="http://schemas.microsoft.com/office/drawing/2014/main" id="{00000000-0008-0000-0100-00002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4" name="TextBox 12583">
          <a:extLst>
            <a:ext uri="{FF2B5EF4-FFF2-40B4-BE49-F238E27FC236}">
              <a16:creationId xmlns:a16="http://schemas.microsoft.com/office/drawing/2014/main" id="{00000000-0008-0000-0100-00002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5" name="TextBox 12584">
          <a:extLst>
            <a:ext uri="{FF2B5EF4-FFF2-40B4-BE49-F238E27FC236}">
              <a16:creationId xmlns:a16="http://schemas.microsoft.com/office/drawing/2014/main" id="{00000000-0008-0000-0100-00002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6" name="TextBox 12585">
          <a:extLst>
            <a:ext uri="{FF2B5EF4-FFF2-40B4-BE49-F238E27FC236}">
              <a16:creationId xmlns:a16="http://schemas.microsoft.com/office/drawing/2014/main" id="{00000000-0008-0000-0100-00002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7" name="TextBox 12586">
          <a:extLst>
            <a:ext uri="{FF2B5EF4-FFF2-40B4-BE49-F238E27FC236}">
              <a16:creationId xmlns:a16="http://schemas.microsoft.com/office/drawing/2014/main" id="{00000000-0008-0000-0100-00002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8" name="TextBox 12587">
          <a:extLst>
            <a:ext uri="{FF2B5EF4-FFF2-40B4-BE49-F238E27FC236}">
              <a16:creationId xmlns:a16="http://schemas.microsoft.com/office/drawing/2014/main" id="{00000000-0008-0000-0100-00002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89" name="TextBox 12588">
          <a:extLst>
            <a:ext uri="{FF2B5EF4-FFF2-40B4-BE49-F238E27FC236}">
              <a16:creationId xmlns:a16="http://schemas.microsoft.com/office/drawing/2014/main" id="{00000000-0008-0000-0100-00002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0" name="TextBox 12589">
          <a:extLst>
            <a:ext uri="{FF2B5EF4-FFF2-40B4-BE49-F238E27FC236}">
              <a16:creationId xmlns:a16="http://schemas.microsoft.com/office/drawing/2014/main" id="{00000000-0008-0000-0100-00002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1" name="TextBox 12590">
          <a:extLst>
            <a:ext uri="{FF2B5EF4-FFF2-40B4-BE49-F238E27FC236}">
              <a16:creationId xmlns:a16="http://schemas.microsoft.com/office/drawing/2014/main" id="{00000000-0008-0000-0100-00002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2" name="TextBox 12591">
          <a:extLst>
            <a:ext uri="{FF2B5EF4-FFF2-40B4-BE49-F238E27FC236}">
              <a16:creationId xmlns:a16="http://schemas.microsoft.com/office/drawing/2014/main" id="{00000000-0008-0000-0100-00003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3" name="TextBox 12592">
          <a:extLst>
            <a:ext uri="{FF2B5EF4-FFF2-40B4-BE49-F238E27FC236}">
              <a16:creationId xmlns:a16="http://schemas.microsoft.com/office/drawing/2014/main" id="{00000000-0008-0000-0100-00003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4" name="TextBox 12593">
          <a:extLst>
            <a:ext uri="{FF2B5EF4-FFF2-40B4-BE49-F238E27FC236}">
              <a16:creationId xmlns:a16="http://schemas.microsoft.com/office/drawing/2014/main" id="{00000000-0008-0000-0100-00003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5" name="TextBox 12594">
          <a:extLst>
            <a:ext uri="{FF2B5EF4-FFF2-40B4-BE49-F238E27FC236}">
              <a16:creationId xmlns:a16="http://schemas.microsoft.com/office/drawing/2014/main" id="{00000000-0008-0000-0100-00003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6" name="TextBox 12595">
          <a:extLst>
            <a:ext uri="{FF2B5EF4-FFF2-40B4-BE49-F238E27FC236}">
              <a16:creationId xmlns:a16="http://schemas.microsoft.com/office/drawing/2014/main" id="{00000000-0008-0000-0100-00003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7" name="TextBox 12596">
          <a:extLst>
            <a:ext uri="{FF2B5EF4-FFF2-40B4-BE49-F238E27FC236}">
              <a16:creationId xmlns:a16="http://schemas.microsoft.com/office/drawing/2014/main" id="{00000000-0008-0000-0100-00003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8" name="TextBox 12597">
          <a:extLst>
            <a:ext uri="{FF2B5EF4-FFF2-40B4-BE49-F238E27FC236}">
              <a16:creationId xmlns:a16="http://schemas.microsoft.com/office/drawing/2014/main" id="{00000000-0008-0000-0100-00003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599" name="TextBox 12598">
          <a:extLst>
            <a:ext uri="{FF2B5EF4-FFF2-40B4-BE49-F238E27FC236}">
              <a16:creationId xmlns:a16="http://schemas.microsoft.com/office/drawing/2014/main" id="{00000000-0008-0000-0100-00003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0" name="TextBox 12599">
          <a:extLst>
            <a:ext uri="{FF2B5EF4-FFF2-40B4-BE49-F238E27FC236}">
              <a16:creationId xmlns:a16="http://schemas.microsoft.com/office/drawing/2014/main" id="{00000000-0008-0000-0100-00003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1" name="TextBox 12600">
          <a:extLst>
            <a:ext uri="{FF2B5EF4-FFF2-40B4-BE49-F238E27FC236}">
              <a16:creationId xmlns:a16="http://schemas.microsoft.com/office/drawing/2014/main" id="{00000000-0008-0000-0100-00003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2" name="TextBox 12601">
          <a:extLst>
            <a:ext uri="{FF2B5EF4-FFF2-40B4-BE49-F238E27FC236}">
              <a16:creationId xmlns:a16="http://schemas.microsoft.com/office/drawing/2014/main" id="{00000000-0008-0000-0100-00003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3" name="TextBox 12602">
          <a:extLst>
            <a:ext uri="{FF2B5EF4-FFF2-40B4-BE49-F238E27FC236}">
              <a16:creationId xmlns:a16="http://schemas.microsoft.com/office/drawing/2014/main" id="{00000000-0008-0000-0100-00003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4" name="TextBox 12603">
          <a:extLst>
            <a:ext uri="{FF2B5EF4-FFF2-40B4-BE49-F238E27FC236}">
              <a16:creationId xmlns:a16="http://schemas.microsoft.com/office/drawing/2014/main" id="{00000000-0008-0000-0100-00003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5" name="TextBox 12604">
          <a:extLst>
            <a:ext uri="{FF2B5EF4-FFF2-40B4-BE49-F238E27FC236}">
              <a16:creationId xmlns:a16="http://schemas.microsoft.com/office/drawing/2014/main" id="{00000000-0008-0000-0100-00003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6" name="TextBox 12605">
          <a:extLst>
            <a:ext uri="{FF2B5EF4-FFF2-40B4-BE49-F238E27FC236}">
              <a16:creationId xmlns:a16="http://schemas.microsoft.com/office/drawing/2014/main" id="{00000000-0008-0000-0100-00003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7" name="TextBox 12606">
          <a:extLst>
            <a:ext uri="{FF2B5EF4-FFF2-40B4-BE49-F238E27FC236}">
              <a16:creationId xmlns:a16="http://schemas.microsoft.com/office/drawing/2014/main" id="{00000000-0008-0000-0100-00003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8" name="TextBox 12607">
          <a:extLst>
            <a:ext uri="{FF2B5EF4-FFF2-40B4-BE49-F238E27FC236}">
              <a16:creationId xmlns:a16="http://schemas.microsoft.com/office/drawing/2014/main" id="{00000000-0008-0000-0100-00004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09" name="TextBox 12608">
          <a:extLst>
            <a:ext uri="{FF2B5EF4-FFF2-40B4-BE49-F238E27FC236}">
              <a16:creationId xmlns:a16="http://schemas.microsoft.com/office/drawing/2014/main" id="{00000000-0008-0000-0100-00004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0" name="TextBox 12609">
          <a:extLst>
            <a:ext uri="{FF2B5EF4-FFF2-40B4-BE49-F238E27FC236}">
              <a16:creationId xmlns:a16="http://schemas.microsoft.com/office/drawing/2014/main" id="{00000000-0008-0000-0100-00004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1" name="TextBox 12610">
          <a:extLst>
            <a:ext uri="{FF2B5EF4-FFF2-40B4-BE49-F238E27FC236}">
              <a16:creationId xmlns:a16="http://schemas.microsoft.com/office/drawing/2014/main" id="{00000000-0008-0000-0100-00004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2" name="TextBox 12611">
          <a:extLst>
            <a:ext uri="{FF2B5EF4-FFF2-40B4-BE49-F238E27FC236}">
              <a16:creationId xmlns:a16="http://schemas.microsoft.com/office/drawing/2014/main" id="{00000000-0008-0000-0100-00004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3" name="TextBox 12612">
          <a:extLst>
            <a:ext uri="{FF2B5EF4-FFF2-40B4-BE49-F238E27FC236}">
              <a16:creationId xmlns:a16="http://schemas.microsoft.com/office/drawing/2014/main" id="{00000000-0008-0000-0100-00004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4" name="TextBox 12613">
          <a:extLst>
            <a:ext uri="{FF2B5EF4-FFF2-40B4-BE49-F238E27FC236}">
              <a16:creationId xmlns:a16="http://schemas.microsoft.com/office/drawing/2014/main" id="{00000000-0008-0000-0100-00004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5" name="TextBox 12614">
          <a:extLst>
            <a:ext uri="{FF2B5EF4-FFF2-40B4-BE49-F238E27FC236}">
              <a16:creationId xmlns:a16="http://schemas.microsoft.com/office/drawing/2014/main" id="{00000000-0008-0000-0100-00004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6" name="TextBox 12615">
          <a:extLst>
            <a:ext uri="{FF2B5EF4-FFF2-40B4-BE49-F238E27FC236}">
              <a16:creationId xmlns:a16="http://schemas.microsoft.com/office/drawing/2014/main" id="{00000000-0008-0000-0100-00004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7" name="TextBox 12616">
          <a:extLst>
            <a:ext uri="{FF2B5EF4-FFF2-40B4-BE49-F238E27FC236}">
              <a16:creationId xmlns:a16="http://schemas.microsoft.com/office/drawing/2014/main" id="{00000000-0008-0000-0100-00004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8" name="TextBox 12617">
          <a:extLst>
            <a:ext uri="{FF2B5EF4-FFF2-40B4-BE49-F238E27FC236}">
              <a16:creationId xmlns:a16="http://schemas.microsoft.com/office/drawing/2014/main" id="{00000000-0008-0000-0100-00004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19" name="TextBox 12618">
          <a:extLst>
            <a:ext uri="{FF2B5EF4-FFF2-40B4-BE49-F238E27FC236}">
              <a16:creationId xmlns:a16="http://schemas.microsoft.com/office/drawing/2014/main" id="{00000000-0008-0000-0100-00004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0" name="TextBox 12619">
          <a:extLst>
            <a:ext uri="{FF2B5EF4-FFF2-40B4-BE49-F238E27FC236}">
              <a16:creationId xmlns:a16="http://schemas.microsoft.com/office/drawing/2014/main" id="{00000000-0008-0000-0100-00004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1" name="TextBox 12620">
          <a:extLst>
            <a:ext uri="{FF2B5EF4-FFF2-40B4-BE49-F238E27FC236}">
              <a16:creationId xmlns:a16="http://schemas.microsoft.com/office/drawing/2014/main" id="{00000000-0008-0000-0100-00004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2" name="TextBox 12621">
          <a:extLst>
            <a:ext uri="{FF2B5EF4-FFF2-40B4-BE49-F238E27FC236}">
              <a16:creationId xmlns:a16="http://schemas.microsoft.com/office/drawing/2014/main" id="{00000000-0008-0000-0100-00004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3" name="TextBox 12622">
          <a:extLst>
            <a:ext uri="{FF2B5EF4-FFF2-40B4-BE49-F238E27FC236}">
              <a16:creationId xmlns:a16="http://schemas.microsoft.com/office/drawing/2014/main" id="{00000000-0008-0000-0100-00004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4" name="TextBox 12623">
          <a:extLst>
            <a:ext uri="{FF2B5EF4-FFF2-40B4-BE49-F238E27FC236}">
              <a16:creationId xmlns:a16="http://schemas.microsoft.com/office/drawing/2014/main" id="{00000000-0008-0000-0100-00005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5" name="TextBox 12624">
          <a:extLst>
            <a:ext uri="{FF2B5EF4-FFF2-40B4-BE49-F238E27FC236}">
              <a16:creationId xmlns:a16="http://schemas.microsoft.com/office/drawing/2014/main" id="{00000000-0008-0000-0100-00005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6" name="TextBox 12625">
          <a:extLst>
            <a:ext uri="{FF2B5EF4-FFF2-40B4-BE49-F238E27FC236}">
              <a16:creationId xmlns:a16="http://schemas.microsoft.com/office/drawing/2014/main" id="{00000000-0008-0000-0100-00005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7" name="TextBox 12626">
          <a:extLst>
            <a:ext uri="{FF2B5EF4-FFF2-40B4-BE49-F238E27FC236}">
              <a16:creationId xmlns:a16="http://schemas.microsoft.com/office/drawing/2014/main" id="{00000000-0008-0000-0100-00005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8" name="TextBox 12627">
          <a:extLst>
            <a:ext uri="{FF2B5EF4-FFF2-40B4-BE49-F238E27FC236}">
              <a16:creationId xmlns:a16="http://schemas.microsoft.com/office/drawing/2014/main" id="{00000000-0008-0000-0100-00005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29" name="TextBox 12628">
          <a:extLst>
            <a:ext uri="{FF2B5EF4-FFF2-40B4-BE49-F238E27FC236}">
              <a16:creationId xmlns:a16="http://schemas.microsoft.com/office/drawing/2014/main" id="{00000000-0008-0000-0100-00005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0" name="TextBox 12629">
          <a:extLst>
            <a:ext uri="{FF2B5EF4-FFF2-40B4-BE49-F238E27FC236}">
              <a16:creationId xmlns:a16="http://schemas.microsoft.com/office/drawing/2014/main" id="{00000000-0008-0000-0100-00005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1" name="TextBox 12630">
          <a:extLst>
            <a:ext uri="{FF2B5EF4-FFF2-40B4-BE49-F238E27FC236}">
              <a16:creationId xmlns:a16="http://schemas.microsoft.com/office/drawing/2014/main" id="{00000000-0008-0000-0100-00005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2" name="TextBox 12631">
          <a:extLst>
            <a:ext uri="{FF2B5EF4-FFF2-40B4-BE49-F238E27FC236}">
              <a16:creationId xmlns:a16="http://schemas.microsoft.com/office/drawing/2014/main" id="{00000000-0008-0000-0100-00005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3" name="TextBox 12632">
          <a:extLst>
            <a:ext uri="{FF2B5EF4-FFF2-40B4-BE49-F238E27FC236}">
              <a16:creationId xmlns:a16="http://schemas.microsoft.com/office/drawing/2014/main" id="{00000000-0008-0000-0100-00005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4" name="TextBox 12633">
          <a:extLst>
            <a:ext uri="{FF2B5EF4-FFF2-40B4-BE49-F238E27FC236}">
              <a16:creationId xmlns:a16="http://schemas.microsoft.com/office/drawing/2014/main" id="{00000000-0008-0000-0100-00005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5" name="TextBox 12634">
          <a:extLst>
            <a:ext uri="{FF2B5EF4-FFF2-40B4-BE49-F238E27FC236}">
              <a16:creationId xmlns:a16="http://schemas.microsoft.com/office/drawing/2014/main" id="{00000000-0008-0000-0100-00005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6" name="TextBox 12635">
          <a:extLst>
            <a:ext uri="{FF2B5EF4-FFF2-40B4-BE49-F238E27FC236}">
              <a16:creationId xmlns:a16="http://schemas.microsoft.com/office/drawing/2014/main" id="{00000000-0008-0000-0100-00005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7" name="TextBox 12636">
          <a:extLst>
            <a:ext uri="{FF2B5EF4-FFF2-40B4-BE49-F238E27FC236}">
              <a16:creationId xmlns:a16="http://schemas.microsoft.com/office/drawing/2014/main" id="{00000000-0008-0000-0100-00005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8" name="TextBox 12637">
          <a:extLst>
            <a:ext uri="{FF2B5EF4-FFF2-40B4-BE49-F238E27FC236}">
              <a16:creationId xmlns:a16="http://schemas.microsoft.com/office/drawing/2014/main" id="{00000000-0008-0000-0100-00005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39" name="TextBox 12638">
          <a:extLst>
            <a:ext uri="{FF2B5EF4-FFF2-40B4-BE49-F238E27FC236}">
              <a16:creationId xmlns:a16="http://schemas.microsoft.com/office/drawing/2014/main" id="{00000000-0008-0000-0100-00005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0" name="TextBox 12639">
          <a:extLst>
            <a:ext uri="{FF2B5EF4-FFF2-40B4-BE49-F238E27FC236}">
              <a16:creationId xmlns:a16="http://schemas.microsoft.com/office/drawing/2014/main" id="{00000000-0008-0000-0100-00006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1" name="TextBox 12640">
          <a:extLst>
            <a:ext uri="{FF2B5EF4-FFF2-40B4-BE49-F238E27FC236}">
              <a16:creationId xmlns:a16="http://schemas.microsoft.com/office/drawing/2014/main" id="{00000000-0008-0000-0100-00006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2" name="TextBox 12641">
          <a:extLst>
            <a:ext uri="{FF2B5EF4-FFF2-40B4-BE49-F238E27FC236}">
              <a16:creationId xmlns:a16="http://schemas.microsoft.com/office/drawing/2014/main" id="{00000000-0008-0000-0100-00006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3" name="TextBox 12642">
          <a:extLst>
            <a:ext uri="{FF2B5EF4-FFF2-40B4-BE49-F238E27FC236}">
              <a16:creationId xmlns:a16="http://schemas.microsoft.com/office/drawing/2014/main" id="{00000000-0008-0000-0100-00006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4" name="TextBox 12643">
          <a:extLst>
            <a:ext uri="{FF2B5EF4-FFF2-40B4-BE49-F238E27FC236}">
              <a16:creationId xmlns:a16="http://schemas.microsoft.com/office/drawing/2014/main" id="{00000000-0008-0000-0100-00006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5" name="TextBox 12644">
          <a:extLst>
            <a:ext uri="{FF2B5EF4-FFF2-40B4-BE49-F238E27FC236}">
              <a16:creationId xmlns:a16="http://schemas.microsoft.com/office/drawing/2014/main" id="{00000000-0008-0000-0100-00006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6" name="TextBox 12645">
          <a:extLst>
            <a:ext uri="{FF2B5EF4-FFF2-40B4-BE49-F238E27FC236}">
              <a16:creationId xmlns:a16="http://schemas.microsoft.com/office/drawing/2014/main" id="{00000000-0008-0000-0100-00006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7" name="TextBox 12646">
          <a:extLst>
            <a:ext uri="{FF2B5EF4-FFF2-40B4-BE49-F238E27FC236}">
              <a16:creationId xmlns:a16="http://schemas.microsoft.com/office/drawing/2014/main" id="{00000000-0008-0000-0100-00006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8" name="TextBox 12647">
          <a:extLst>
            <a:ext uri="{FF2B5EF4-FFF2-40B4-BE49-F238E27FC236}">
              <a16:creationId xmlns:a16="http://schemas.microsoft.com/office/drawing/2014/main" id="{00000000-0008-0000-0100-00006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49" name="TextBox 12648">
          <a:extLst>
            <a:ext uri="{FF2B5EF4-FFF2-40B4-BE49-F238E27FC236}">
              <a16:creationId xmlns:a16="http://schemas.microsoft.com/office/drawing/2014/main" id="{00000000-0008-0000-0100-00006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0" name="TextBox 12649">
          <a:extLst>
            <a:ext uri="{FF2B5EF4-FFF2-40B4-BE49-F238E27FC236}">
              <a16:creationId xmlns:a16="http://schemas.microsoft.com/office/drawing/2014/main" id="{00000000-0008-0000-0100-00006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1" name="TextBox 12650">
          <a:extLst>
            <a:ext uri="{FF2B5EF4-FFF2-40B4-BE49-F238E27FC236}">
              <a16:creationId xmlns:a16="http://schemas.microsoft.com/office/drawing/2014/main" id="{00000000-0008-0000-0100-00006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2" name="TextBox 12651">
          <a:extLst>
            <a:ext uri="{FF2B5EF4-FFF2-40B4-BE49-F238E27FC236}">
              <a16:creationId xmlns:a16="http://schemas.microsoft.com/office/drawing/2014/main" id="{00000000-0008-0000-0100-00006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3" name="TextBox 12652">
          <a:extLst>
            <a:ext uri="{FF2B5EF4-FFF2-40B4-BE49-F238E27FC236}">
              <a16:creationId xmlns:a16="http://schemas.microsoft.com/office/drawing/2014/main" id="{00000000-0008-0000-0100-00006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4" name="TextBox 12653">
          <a:extLst>
            <a:ext uri="{FF2B5EF4-FFF2-40B4-BE49-F238E27FC236}">
              <a16:creationId xmlns:a16="http://schemas.microsoft.com/office/drawing/2014/main" id="{00000000-0008-0000-0100-00006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5" name="TextBox 12654">
          <a:extLst>
            <a:ext uri="{FF2B5EF4-FFF2-40B4-BE49-F238E27FC236}">
              <a16:creationId xmlns:a16="http://schemas.microsoft.com/office/drawing/2014/main" id="{00000000-0008-0000-0100-00006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6" name="TextBox 12655">
          <a:extLst>
            <a:ext uri="{FF2B5EF4-FFF2-40B4-BE49-F238E27FC236}">
              <a16:creationId xmlns:a16="http://schemas.microsoft.com/office/drawing/2014/main" id="{00000000-0008-0000-0100-00007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7" name="TextBox 12656">
          <a:extLst>
            <a:ext uri="{FF2B5EF4-FFF2-40B4-BE49-F238E27FC236}">
              <a16:creationId xmlns:a16="http://schemas.microsoft.com/office/drawing/2014/main" id="{00000000-0008-0000-0100-00007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8" name="TextBox 12657">
          <a:extLst>
            <a:ext uri="{FF2B5EF4-FFF2-40B4-BE49-F238E27FC236}">
              <a16:creationId xmlns:a16="http://schemas.microsoft.com/office/drawing/2014/main" id="{00000000-0008-0000-0100-00007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59" name="TextBox 12658">
          <a:extLst>
            <a:ext uri="{FF2B5EF4-FFF2-40B4-BE49-F238E27FC236}">
              <a16:creationId xmlns:a16="http://schemas.microsoft.com/office/drawing/2014/main" id="{00000000-0008-0000-0100-00007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0" name="TextBox 12659">
          <a:extLst>
            <a:ext uri="{FF2B5EF4-FFF2-40B4-BE49-F238E27FC236}">
              <a16:creationId xmlns:a16="http://schemas.microsoft.com/office/drawing/2014/main" id="{00000000-0008-0000-0100-00007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1" name="TextBox 12660">
          <a:extLst>
            <a:ext uri="{FF2B5EF4-FFF2-40B4-BE49-F238E27FC236}">
              <a16:creationId xmlns:a16="http://schemas.microsoft.com/office/drawing/2014/main" id="{00000000-0008-0000-0100-00007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2" name="TextBox 12661">
          <a:extLst>
            <a:ext uri="{FF2B5EF4-FFF2-40B4-BE49-F238E27FC236}">
              <a16:creationId xmlns:a16="http://schemas.microsoft.com/office/drawing/2014/main" id="{00000000-0008-0000-0100-00007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3" name="TextBox 12662">
          <a:extLst>
            <a:ext uri="{FF2B5EF4-FFF2-40B4-BE49-F238E27FC236}">
              <a16:creationId xmlns:a16="http://schemas.microsoft.com/office/drawing/2014/main" id="{00000000-0008-0000-0100-00007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4" name="TextBox 12663">
          <a:extLst>
            <a:ext uri="{FF2B5EF4-FFF2-40B4-BE49-F238E27FC236}">
              <a16:creationId xmlns:a16="http://schemas.microsoft.com/office/drawing/2014/main" id="{00000000-0008-0000-0100-00007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5" name="TextBox 12664">
          <a:extLst>
            <a:ext uri="{FF2B5EF4-FFF2-40B4-BE49-F238E27FC236}">
              <a16:creationId xmlns:a16="http://schemas.microsoft.com/office/drawing/2014/main" id="{00000000-0008-0000-0100-00007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6" name="TextBox 12665">
          <a:extLst>
            <a:ext uri="{FF2B5EF4-FFF2-40B4-BE49-F238E27FC236}">
              <a16:creationId xmlns:a16="http://schemas.microsoft.com/office/drawing/2014/main" id="{00000000-0008-0000-0100-00007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7" name="TextBox 12666">
          <a:extLst>
            <a:ext uri="{FF2B5EF4-FFF2-40B4-BE49-F238E27FC236}">
              <a16:creationId xmlns:a16="http://schemas.microsoft.com/office/drawing/2014/main" id="{00000000-0008-0000-0100-00007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8" name="TextBox 12667">
          <a:extLst>
            <a:ext uri="{FF2B5EF4-FFF2-40B4-BE49-F238E27FC236}">
              <a16:creationId xmlns:a16="http://schemas.microsoft.com/office/drawing/2014/main" id="{00000000-0008-0000-0100-00007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69" name="TextBox 12668">
          <a:extLst>
            <a:ext uri="{FF2B5EF4-FFF2-40B4-BE49-F238E27FC236}">
              <a16:creationId xmlns:a16="http://schemas.microsoft.com/office/drawing/2014/main" id="{00000000-0008-0000-0100-00007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0" name="TextBox 12669">
          <a:extLst>
            <a:ext uri="{FF2B5EF4-FFF2-40B4-BE49-F238E27FC236}">
              <a16:creationId xmlns:a16="http://schemas.microsoft.com/office/drawing/2014/main" id="{00000000-0008-0000-0100-00007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1" name="TextBox 12670">
          <a:extLst>
            <a:ext uri="{FF2B5EF4-FFF2-40B4-BE49-F238E27FC236}">
              <a16:creationId xmlns:a16="http://schemas.microsoft.com/office/drawing/2014/main" id="{00000000-0008-0000-0100-00007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2" name="TextBox 12671">
          <a:extLst>
            <a:ext uri="{FF2B5EF4-FFF2-40B4-BE49-F238E27FC236}">
              <a16:creationId xmlns:a16="http://schemas.microsoft.com/office/drawing/2014/main" id="{00000000-0008-0000-0100-000080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3" name="TextBox 12672">
          <a:extLst>
            <a:ext uri="{FF2B5EF4-FFF2-40B4-BE49-F238E27FC236}">
              <a16:creationId xmlns:a16="http://schemas.microsoft.com/office/drawing/2014/main" id="{00000000-0008-0000-0100-000081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4" name="TextBox 12673">
          <a:extLst>
            <a:ext uri="{FF2B5EF4-FFF2-40B4-BE49-F238E27FC236}">
              <a16:creationId xmlns:a16="http://schemas.microsoft.com/office/drawing/2014/main" id="{00000000-0008-0000-0100-000082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5" name="TextBox 12674">
          <a:extLst>
            <a:ext uri="{FF2B5EF4-FFF2-40B4-BE49-F238E27FC236}">
              <a16:creationId xmlns:a16="http://schemas.microsoft.com/office/drawing/2014/main" id="{00000000-0008-0000-0100-000083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6" name="TextBox 12675">
          <a:extLst>
            <a:ext uri="{FF2B5EF4-FFF2-40B4-BE49-F238E27FC236}">
              <a16:creationId xmlns:a16="http://schemas.microsoft.com/office/drawing/2014/main" id="{00000000-0008-0000-0100-000084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7" name="TextBox 12676">
          <a:extLst>
            <a:ext uri="{FF2B5EF4-FFF2-40B4-BE49-F238E27FC236}">
              <a16:creationId xmlns:a16="http://schemas.microsoft.com/office/drawing/2014/main" id="{00000000-0008-0000-0100-000085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8" name="TextBox 12677">
          <a:extLst>
            <a:ext uri="{FF2B5EF4-FFF2-40B4-BE49-F238E27FC236}">
              <a16:creationId xmlns:a16="http://schemas.microsoft.com/office/drawing/2014/main" id="{00000000-0008-0000-0100-000086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79" name="TextBox 12678">
          <a:extLst>
            <a:ext uri="{FF2B5EF4-FFF2-40B4-BE49-F238E27FC236}">
              <a16:creationId xmlns:a16="http://schemas.microsoft.com/office/drawing/2014/main" id="{00000000-0008-0000-0100-000087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0" name="TextBox 12679">
          <a:extLst>
            <a:ext uri="{FF2B5EF4-FFF2-40B4-BE49-F238E27FC236}">
              <a16:creationId xmlns:a16="http://schemas.microsoft.com/office/drawing/2014/main" id="{00000000-0008-0000-0100-000088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1" name="TextBox 12680">
          <a:extLst>
            <a:ext uri="{FF2B5EF4-FFF2-40B4-BE49-F238E27FC236}">
              <a16:creationId xmlns:a16="http://schemas.microsoft.com/office/drawing/2014/main" id="{00000000-0008-0000-0100-000089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2" name="TextBox 12681">
          <a:extLst>
            <a:ext uri="{FF2B5EF4-FFF2-40B4-BE49-F238E27FC236}">
              <a16:creationId xmlns:a16="http://schemas.microsoft.com/office/drawing/2014/main" id="{00000000-0008-0000-0100-00008A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3" name="TextBox 12682">
          <a:extLst>
            <a:ext uri="{FF2B5EF4-FFF2-40B4-BE49-F238E27FC236}">
              <a16:creationId xmlns:a16="http://schemas.microsoft.com/office/drawing/2014/main" id="{00000000-0008-0000-0100-00008B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4" name="TextBox 12683">
          <a:extLst>
            <a:ext uri="{FF2B5EF4-FFF2-40B4-BE49-F238E27FC236}">
              <a16:creationId xmlns:a16="http://schemas.microsoft.com/office/drawing/2014/main" id="{00000000-0008-0000-0100-00008C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5" name="TextBox 12684">
          <a:extLst>
            <a:ext uri="{FF2B5EF4-FFF2-40B4-BE49-F238E27FC236}">
              <a16:creationId xmlns:a16="http://schemas.microsoft.com/office/drawing/2014/main" id="{00000000-0008-0000-0100-00008D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6" name="TextBox 12685">
          <a:extLst>
            <a:ext uri="{FF2B5EF4-FFF2-40B4-BE49-F238E27FC236}">
              <a16:creationId xmlns:a16="http://schemas.microsoft.com/office/drawing/2014/main" id="{00000000-0008-0000-0100-00008E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62</xdr:row>
      <xdr:rowOff>0</xdr:rowOff>
    </xdr:from>
    <xdr:ext cx="184731" cy="264560"/>
    <xdr:sp macro="" textlink="">
      <xdr:nvSpPr>
        <xdr:cNvPr id="12687" name="TextBox 12686">
          <a:extLst>
            <a:ext uri="{FF2B5EF4-FFF2-40B4-BE49-F238E27FC236}">
              <a16:creationId xmlns:a16="http://schemas.microsoft.com/office/drawing/2014/main" id="{00000000-0008-0000-0100-00008F310000}"/>
            </a:ext>
          </a:extLst>
        </xdr:cNvPr>
        <xdr:cNvSpPr txBox="1"/>
      </xdr:nvSpPr>
      <xdr:spPr>
        <a:xfrm>
          <a:off x="10515600" y="1065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88" name="TextBox 12687">
          <a:extLst>
            <a:ext uri="{FF2B5EF4-FFF2-40B4-BE49-F238E27FC236}">
              <a16:creationId xmlns:a16="http://schemas.microsoft.com/office/drawing/2014/main" id="{00000000-0008-0000-0100-00009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89" name="TextBox 12688">
          <a:extLst>
            <a:ext uri="{FF2B5EF4-FFF2-40B4-BE49-F238E27FC236}">
              <a16:creationId xmlns:a16="http://schemas.microsoft.com/office/drawing/2014/main" id="{00000000-0008-0000-0100-00009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0" name="TextBox 12689">
          <a:extLst>
            <a:ext uri="{FF2B5EF4-FFF2-40B4-BE49-F238E27FC236}">
              <a16:creationId xmlns:a16="http://schemas.microsoft.com/office/drawing/2014/main" id="{00000000-0008-0000-0100-00009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1" name="TextBox 12690">
          <a:extLst>
            <a:ext uri="{FF2B5EF4-FFF2-40B4-BE49-F238E27FC236}">
              <a16:creationId xmlns:a16="http://schemas.microsoft.com/office/drawing/2014/main" id="{00000000-0008-0000-0100-00009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2" name="TextBox 12691">
          <a:extLst>
            <a:ext uri="{FF2B5EF4-FFF2-40B4-BE49-F238E27FC236}">
              <a16:creationId xmlns:a16="http://schemas.microsoft.com/office/drawing/2014/main" id="{00000000-0008-0000-0100-00009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3" name="TextBox 12692">
          <a:extLst>
            <a:ext uri="{FF2B5EF4-FFF2-40B4-BE49-F238E27FC236}">
              <a16:creationId xmlns:a16="http://schemas.microsoft.com/office/drawing/2014/main" id="{00000000-0008-0000-0100-00009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4" name="TextBox 12693">
          <a:extLst>
            <a:ext uri="{FF2B5EF4-FFF2-40B4-BE49-F238E27FC236}">
              <a16:creationId xmlns:a16="http://schemas.microsoft.com/office/drawing/2014/main" id="{00000000-0008-0000-0100-00009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5" name="TextBox 12694">
          <a:extLst>
            <a:ext uri="{FF2B5EF4-FFF2-40B4-BE49-F238E27FC236}">
              <a16:creationId xmlns:a16="http://schemas.microsoft.com/office/drawing/2014/main" id="{00000000-0008-0000-0100-00009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6" name="TextBox 12695">
          <a:extLst>
            <a:ext uri="{FF2B5EF4-FFF2-40B4-BE49-F238E27FC236}">
              <a16:creationId xmlns:a16="http://schemas.microsoft.com/office/drawing/2014/main" id="{00000000-0008-0000-0100-00009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7" name="TextBox 12696">
          <a:extLst>
            <a:ext uri="{FF2B5EF4-FFF2-40B4-BE49-F238E27FC236}">
              <a16:creationId xmlns:a16="http://schemas.microsoft.com/office/drawing/2014/main" id="{00000000-0008-0000-0100-00009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8" name="TextBox 12697">
          <a:extLst>
            <a:ext uri="{FF2B5EF4-FFF2-40B4-BE49-F238E27FC236}">
              <a16:creationId xmlns:a16="http://schemas.microsoft.com/office/drawing/2014/main" id="{00000000-0008-0000-0100-00009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699" name="TextBox 12698">
          <a:extLst>
            <a:ext uri="{FF2B5EF4-FFF2-40B4-BE49-F238E27FC236}">
              <a16:creationId xmlns:a16="http://schemas.microsoft.com/office/drawing/2014/main" id="{00000000-0008-0000-0100-00009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0" name="TextBox 12699">
          <a:extLst>
            <a:ext uri="{FF2B5EF4-FFF2-40B4-BE49-F238E27FC236}">
              <a16:creationId xmlns:a16="http://schemas.microsoft.com/office/drawing/2014/main" id="{00000000-0008-0000-0100-00009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1" name="TextBox 12700">
          <a:extLst>
            <a:ext uri="{FF2B5EF4-FFF2-40B4-BE49-F238E27FC236}">
              <a16:creationId xmlns:a16="http://schemas.microsoft.com/office/drawing/2014/main" id="{00000000-0008-0000-0100-00009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2" name="TextBox 12701">
          <a:extLst>
            <a:ext uri="{FF2B5EF4-FFF2-40B4-BE49-F238E27FC236}">
              <a16:creationId xmlns:a16="http://schemas.microsoft.com/office/drawing/2014/main" id="{00000000-0008-0000-0100-00009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3" name="TextBox 12702">
          <a:extLst>
            <a:ext uri="{FF2B5EF4-FFF2-40B4-BE49-F238E27FC236}">
              <a16:creationId xmlns:a16="http://schemas.microsoft.com/office/drawing/2014/main" id="{00000000-0008-0000-0100-00009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4" name="TextBox 12703">
          <a:extLst>
            <a:ext uri="{FF2B5EF4-FFF2-40B4-BE49-F238E27FC236}">
              <a16:creationId xmlns:a16="http://schemas.microsoft.com/office/drawing/2014/main" id="{00000000-0008-0000-0100-0000A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5" name="TextBox 12704">
          <a:extLst>
            <a:ext uri="{FF2B5EF4-FFF2-40B4-BE49-F238E27FC236}">
              <a16:creationId xmlns:a16="http://schemas.microsoft.com/office/drawing/2014/main" id="{00000000-0008-0000-0100-0000A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6" name="TextBox 12705">
          <a:extLst>
            <a:ext uri="{FF2B5EF4-FFF2-40B4-BE49-F238E27FC236}">
              <a16:creationId xmlns:a16="http://schemas.microsoft.com/office/drawing/2014/main" id="{00000000-0008-0000-0100-0000A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7" name="TextBox 12706">
          <a:extLst>
            <a:ext uri="{FF2B5EF4-FFF2-40B4-BE49-F238E27FC236}">
              <a16:creationId xmlns:a16="http://schemas.microsoft.com/office/drawing/2014/main" id="{00000000-0008-0000-0100-0000A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8" name="TextBox 12707">
          <a:extLst>
            <a:ext uri="{FF2B5EF4-FFF2-40B4-BE49-F238E27FC236}">
              <a16:creationId xmlns:a16="http://schemas.microsoft.com/office/drawing/2014/main" id="{00000000-0008-0000-0100-0000A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09" name="TextBox 12708">
          <a:extLst>
            <a:ext uri="{FF2B5EF4-FFF2-40B4-BE49-F238E27FC236}">
              <a16:creationId xmlns:a16="http://schemas.microsoft.com/office/drawing/2014/main" id="{00000000-0008-0000-0100-0000A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0" name="TextBox 12709">
          <a:extLst>
            <a:ext uri="{FF2B5EF4-FFF2-40B4-BE49-F238E27FC236}">
              <a16:creationId xmlns:a16="http://schemas.microsoft.com/office/drawing/2014/main" id="{00000000-0008-0000-0100-0000A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1" name="TextBox 12710">
          <a:extLst>
            <a:ext uri="{FF2B5EF4-FFF2-40B4-BE49-F238E27FC236}">
              <a16:creationId xmlns:a16="http://schemas.microsoft.com/office/drawing/2014/main" id="{00000000-0008-0000-0100-0000A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2" name="TextBox 12711">
          <a:extLst>
            <a:ext uri="{FF2B5EF4-FFF2-40B4-BE49-F238E27FC236}">
              <a16:creationId xmlns:a16="http://schemas.microsoft.com/office/drawing/2014/main" id="{00000000-0008-0000-0100-0000A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3" name="TextBox 12712">
          <a:extLst>
            <a:ext uri="{FF2B5EF4-FFF2-40B4-BE49-F238E27FC236}">
              <a16:creationId xmlns:a16="http://schemas.microsoft.com/office/drawing/2014/main" id="{00000000-0008-0000-0100-0000A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4" name="TextBox 12713">
          <a:extLst>
            <a:ext uri="{FF2B5EF4-FFF2-40B4-BE49-F238E27FC236}">
              <a16:creationId xmlns:a16="http://schemas.microsoft.com/office/drawing/2014/main" id="{00000000-0008-0000-0100-0000A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5" name="TextBox 12714">
          <a:extLst>
            <a:ext uri="{FF2B5EF4-FFF2-40B4-BE49-F238E27FC236}">
              <a16:creationId xmlns:a16="http://schemas.microsoft.com/office/drawing/2014/main" id="{00000000-0008-0000-0100-0000A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6" name="TextBox 12715">
          <a:extLst>
            <a:ext uri="{FF2B5EF4-FFF2-40B4-BE49-F238E27FC236}">
              <a16:creationId xmlns:a16="http://schemas.microsoft.com/office/drawing/2014/main" id="{00000000-0008-0000-0100-0000A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7" name="TextBox 12716">
          <a:extLst>
            <a:ext uri="{FF2B5EF4-FFF2-40B4-BE49-F238E27FC236}">
              <a16:creationId xmlns:a16="http://schemas.microsoft.com/office/drawing/2014/main" id="{00000000-0008-0000-0100-0000A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8" name="TextBox 12717">
          <a:extLst>
            <a:ext uri="{FF2B5EF4-FFF2-40B4-BE49-F238E27FC236}">
              <a16:creationId xmlns:a16="http://schemas.microsoft.com/office/drawing/2014/main" id="{00000000-0008-0000-0100-0000A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19" name="TextBox 12718">
          <a:extLst>
            <a:ext uri="{FF2B5EF4-FFF2-40B4-BE49-F238E27FC236}">
              <a16:creationId xmlns:a16="http://schemas.microsoft.com/office/drawing/2014/main" id="{00000000-0008-0000-0100-0000A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0" name="TextBox 12719">
          <a:extLst>
            <a:ext uri="{FF2B5EF4-FFF2-40B4-BE49-F238E27FC236}">
              <a16:creationId xmlns:a16="http://schemas.microsoft.com/office/drawing/2014/main" id="{00000000-0008-0000-0100-0000B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1" name="TextBox 12720">
          <a:extLst>
            <a:ext uri="{FF2B5EF4-FFF2-40B4-BE49-F238E27FC236}">
              <a16:creationId xmlns:a16="http://schemas.microsoft.com/office/drawing/2014/main" id="{00000000-0008-0000-0100-0000B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2" name="TextBox 12721">
          <a:extLst>
            <a:ext uri="{FF2B5EF4-FFF2-40B4-BE49-F238E27FC236}">
              <a16:creationId xmlns:a16="http://schemas.microsoft.com/office/drawing/2014/main" id="{00000000-0008-0000-0100-0000B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3" name="TextBox 12722">
          <a:extLst>
            <a:ext uri="{FF2B5EF4-FFF2-40B4-BE49-F238E27FC236}">
              <a16:creationId xmlns:a16="http://schemas.microsoft.com/office/drawing/2014/main" id="{00000000-0008-0000-0100-0000B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4" name="TextBox 12723">
          <a:extLst>
            <a:ext uri="{FF2B5EF4-FFF2-40B4-BE49-F238E27FC236}">
              <a16:creationId xmlns:a16="http://schemas.microsoft.com/office/drawing/2014/main" id="{00000000-0008-0000-0100-0000B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5" name="TextBox 12724">
          <a:extLst>
            <a:ext uri="{FF2B5EF4-FFF2-40B4-BE49-F238E27FC236}">
              <a16:creationId xmlns:a16="http://schemas.microsoft.com/office/drawing/2014/main" id="{00000000-0008-0000-0100-0000B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6" name="TextBox 12725">
          <a:extLst>
            <a:ext uri="{FF2B5EF4-FFF2-40B4-BE49-F238E27FC236}">
              <a16:creationId xmlns:a16="http://schemas.microsoft.com/office/drawing/2014/main" id="{00000000-0008-0000-0100-0000B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7" name="TextBox 12726">
          <a:extLst>
            <a:ext uri="{FF2B5EF4-FFF2-40B4-BE49-F238E27FC236}">
              <a16:creationId xmlns:a16="http://schemas.microsoft.com/office/drawing/2014/main" id="{00000000-0008-0000-0100-0000B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8" name="TextBox 12727">
          <a:extLst>
            <a:ext uri="{FF2B5EF4-FFF2-40B4-BE49-F238E27FC236}">
              <a16:creationId xmlns:a16="http://schemas.microsoft.com/office/drawing/2014/main" id="{00000000-0008-0000-0100-0000B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29" name="TextBox 12728">
          <a:extLst>
            <a:ext uri="{FF2B5EF4-FFF2-40B4-BE49-F238E27FC236}">
              <a16:creationId xmlns:a16="http://schemas.microsoft.com/office/drawing/2014/main" id="{00000000-0008-0000-0100-0000B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0" name="TextBox 12729">
          <a:extLst>
            <a:ext uri="{FF2B5EF4-FFF2-40B4-BE49-F238E27FC236}">
              <a16:creationId xmlns:a16="http://schemas.microsoft.com/office/drawing/2014/main" id="{00000000-0008-0000-0100-0000B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1" name="TextBox 12730">
          <a:extLst>
            <a:ext uri="{FF2B5EF4-FFF2-40B4-BE49-F238E27FC236}">
              <a16:creationId xmlns:a16="http://schemas.microsoft.com/office/drawing/2014/main" id="{00000000-0008-0000-0100-0000B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2" name="TextBox 12731">
          <a:extLst>
            <a:ext uri="{FF2B5EF4-FFF2-40B4-BE49-F238E27FC236}">
              <a16:creationId xmlns:a16="http://schemas.microsoft.com/office/drawing/2014/main" id="{00000000-0008-0000-0100-0000B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3" name="TextBox 12732">
          <a:extLst>
            <a:ext uri="{FF2B5EF4-FFF2-40B4-BE49-F238E27FC236}">
              <a16:creationId xmlns:a16="http://schemas.microsoft.com/office/drawing/2014/main" id="{00000000-0008-0000-0100-0000B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4" name="TextBox 12733">
          <a:extLst>
            <a:ext uri="{FF2B5EF4-FFF2-40B4-BE49-F238E27FC236}">
              <a16:creationId xmlns:a16="http://schemas.microsoft.com/office/drawing/2014/main" id="{00000000-0008-0000-0100-0000B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5" name="TextBox 12734">
          <a:extLst>
            <a:ext uri="{FF2B5EF4-FFF2-40B4-BE49-F238E27FC236}">
              <a16:creationId xmlns:a16="http://schemas.microsoft.com/office/drawing/2014/main" id="{00000000-0008-0000-0100-0000B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6" name="TextBox 12735">
          <a:extLst>
            <a:ext uri="{FF2B5EF4-FFF2-40B4-BE49-F238E27FC236}">
              <a16:creationId xmlns:a16="http://schemas.microsoft.com/office/drawing/2014/main" id="{00000000-0008-0000-0100-0000C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7" name="TextBox 12736">
          <a:extLst>
            <a:ext uri="{FF2B5EF4-FFF2-40B4-BE49-F238E27FC236}">
              <a16:creationId xmlns:a16="http://schemas.microsoft.com/office/drawing/2014/main" id="{00000000-0008-0000-0100-0000C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8" name="TextBox 12737">
          <a:extLst>
            <a:ext uri="{FF2B5EF4-FFF2-40B4-BE49-F238E27FC236}">
              <a16:creationId xmlns:a16="http://schemas.microsoft.com/office/drawing/2014/main" id="{00000000-0008-0000-0100-0000C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39" name="TextBox 12738">
          <a:extLst>
            <a:ext uri="{FF2B5EF4-FFF2-40B4-BE49-F238E27FC236}">
              <a16:creationId xmlns:a16="http://schemas.microsoft.com/office/drawing/2014/main" id="{00000000-0008-0000-0100-0000C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0" name="TextBox 12739">
          <a:extLst>
            <a:ext uri="{FF2B5EF4-FFF2-40B4-BE49-F238E27FC236}">
              <a16:creationId xmlns:a16="http://schemas.microsoft.com/office/drawing/2014/main" id="{00000000-0008-0000-0100-0000C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1" name="TextBox 12740">
          <a:extLst>
            <a:ext uri="{FF2B5EF4-FFF2-40B4-BE49-F238E27FC236}">
              <a16:creationId xmlns:a16="http://schemas.microsoft.com/office/drawing/2014/main" id="{00000000-0008-0000-0100-0000C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2" name="TextBox 12741">
          <a:extLst>
            <a:ext uri="{FF2B5EF4-FFF2-40B4-BE49-F238E27FC236}">
              <a16:creationId xmlns:a16="http://schemas.microsoft.com/office/drawing/2014/main" id="{00000000-0008-0000-0100-0000C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3" name="TextBox 12742">
          <a:extLst>
            <a:ext uri="{FF2B5EF4-FFF2-40B4-BE49-F238E27FC236}">
              <a16:creationId xmlns:a16="http://schemas.microsoft.com/office/drawing/2014/main" id="{00000000-0008-0000-0100-0000C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4" name="TextBox 12743">
          <a:extLst>
            <a:ext uri="{FF2B5EF4-FFF2-40B4-BE49-F238E27FC236}">
              <a16:creationId xmlns:a16="http://schemas.microsoft.com/office/drawing/2014/main" id="{00000000-0008-0000-0100-0000C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5" name="TextBox 12744">
          <a:extLst>
            <a:ext uri="{FF2B5EF4-FFF2-40B4-BE49-F238E27FC236}">
              <a16:creationId xmlns:a16="http://schemas.microsoft.com/office/drawing/2014/main" id="{00000000-0008-0000-0100-0000C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6" name="TextBox 12745">
          <a:extLst>
            <a:ext uri="{FF2B5EF4-FFF2-40B4-BE49-F238E27FC236}">
              <a16:creationId xmlns:a16="http://schemas.microsoft.com/office/drawing/2014/main" id="{00000000-0008-0000-0100-0000C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7" name="TextBox 12746">
          <a:extLst>
            <a:ext uri="{FF2B5EF4-FFF2-40B4-BE49-F238E27FC236}">
              <a16:creationId xmlns:a16="http://schemas.microsoft.com/office/drawing/2014/main" id="{00000000-0008-0000-0100-0000C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8" name="TextBox 12747">
          <a:extLst>
            <a:ext uri="{FF2B5EF4-FFF2-40B4-BE49-F238E27FC236}">
              <a16:creationId xmlns:a16="http://schemas.microsoft.com/office/drawing/2014/main" id="{00000000-0008-0000-0100-0000C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49" name="TextBox 12748">
          <a:extLst>
            <a:ext uri="{FF2B5EF4-FFF2-40B4-BE49-F238E27FC236}">
              <a16:creationId xmlns:a16="http://schemas.microsoft.com/office/drawing/2014/main" id="{00000000-0008-0000-0100-0000C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0" name="TextBox 12749">
          <a:extLst>
            <a:ext uri="{FF2B5EF4-FFF2-40B4-BE49-F238E27FC236}">
              <a16:creationId xmlns:a16="http://schemas.microsoft.com/office/drawing/2014/main" id="{00000000-0008-0000-0100-0000C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1" name="TextBox 12750">
          <a:extLst>
            <a:ext uri="{FF2B5EF4-FFF2-40B4-BE49-F238E27FC236}">
              <a16:creationId xmlns:a16="http://schemas.microsoft.com/office/drawing/2014/main" id="{00000000-0008-0000-0100-0000C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2" name="TextBox 12751">
          <a:extLst>
            <a:ext uri="{FF2B5EF4-FFF2-40B4-BE49-F238E27FC236}">
              <a16:creationId xmlns:a16="http://schemas.microsoft.com/office/drawing/2014/main" id="{00000000-0008-0000-0100-0000D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3" name="TextBox 12752">
          <a:extLst>
            <a:ext uri="{FF2B5EF4-FFF2-40B4-BE49-F238E27FC236}">
              <a16:creationId xmlns:a16="http://schemas.microsoft.com/office/drawing/2014/main" id="{00000000-0008-0000-0100-0000D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4" name="TextBox 12753">
          <a:extLst>
            <a:ext uri="{FF2B5EF4-FFF2-40B4-BE49-F238E27FC236}">
              <a16:creationId xmlns:a16="http://schemas.microsoft.com/office/drawing/2014/main" id="{00000000-0008-0000-0100-0000D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5" name="TextBox 12754">
          <a:extLst>
            <a:ext uri="{FF2B5EF4-FFF2-40B4-BE49-F238E27FC236}">
              <a16:creationId xmlns:a16="http://schemas.microsoft.com/office/drawing/2014/main" id="{00000000-0008-0000-0100-0000D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6" name="TextBox 12755">
          <a:extLst>
            <a:ext uri="{FF2B5EF4-FFF2-40B4-BE49-F238E27FC236}">
              <a16:creationId xmlns:a16="http://schemas.microsoft.com/office/drawing/2014/main" id="{00000000-0008-0000-0100-0000D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7" name="TextBox 12756">
          <a:extLst>
            <a:ext uri="{FF2B5EF4-FFF2-40B4-BE49-F238E27FC236}">
              <a16:creationId xmlns:a16="http://schemas.microsoft.com/office/drawing/2014/main" id="{00000000-0008-0000-0100-0000D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8" name="TextBox 12757">
          <a:extLst>
            <a:ext uri="{FF2B5EF4-FFF2-40B4-BE49-F238E27FC236}">
              <a16:creationId xmlns:a16="http://schemas.microsoft.com/office/drawing/2014/main" id="{00000000-0008-0000-0100-0000D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59" name="TextBox 12758">
          <a:extLst>
            <a:ext uri="{FF2B5EF4-FFF2-40B4-BE49-F238E27FC236}">
              <a16:creationId xmlns:a16="http://schemas.microsoft.com/office/drawing/2014/main" id="{00000000-0008-0000-0100-0000D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0" name="TextBox 12759">
          <a:extLst>
            <a:ext uri="{FF2B5EF4-FFF2-40B4-BE49-F238E27FC236}">
              <a16:creationId xmlns:a16="http://schemas.microsoft.com/office/drawing/2014/main" id="{00000000-0008-0000-0100-0000D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1" name="TextBox 12760">
          <a:extLst>
            <a:ext uri="{FF2B5EF4-FFF2-40B4-BE49-F238E27FC236}">
              <a16:creationId xmlns:a16="http://schemas.microsoft.com/office/drawing/2014/main" id="{00000000-0008-0000-0100-0000D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2" name="TextBox 12761">
          <a:extLst>
            <a:ext uri="{FF2B5EF4-FFF2-40B4-BE49-F238E27FC236}">
              <a16:creationId xmlns:a16="http://schemas.microsoft.com/office/drawing/2014/main" id="{00000000-0008-0000-0100-0000D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3" name="TextBox 12762">
          <a:extLst>
            <a:ext uri="{FF2B5EF4-FFF2-40B4-BE49-F238E27FC236}">
              <a16:creationId xmlns:a16="http://schemas.microsoft.com/office/drawing/2014/main" id="{00000000-0008-0000-0100-0000D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4" name="TextBox 12763">
          <a:extLst>
            <a:ext uri="{FF2B5EF4-FFF2-40B4-BE49-F238E27FC236}">
              <a16:creationId xmlns:a16="http://schemas.microsoft.com/office/drawing/2014/main" id="{00000000-0008-0000-0100-0000D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5" name="TextBox 12764">
          <a:extLst>
            <a:ext uri="{FF2B5EF4-FFF2-40B4-BE49-F238E27FC236}">
              <a16:creationId xmlns:a16="http://schemas.microsoft.com/office/drawing/2014/main" id="{00000000-0008-0000-0100-0000D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6" name="TextBox 12765">
          <a:extLst>
            <a:ext uri="{FF2B5EF4-FFF2-40B4-BE49-F238E27FC236}">
              <a16:creationId xmlns:a16="http://schemas.microsoft.com/office/drawing/2014/main" id="{00000000-0008-0000-0100-0000D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7" name="TextBox 12766">
          <a:extLst>
            <a:ext uri="{FF2B5EF4-FFF2-40B4-BE49-F238E27FC236}">
              <a16:creationId xmlns:a16="http://schemas.microsoft.com/office/drawing/2014/main" id="{00000000-0008-0000-0100-0000D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8" name="TextBox 12767">
          <a:extLst>
            <a:ext uri="{FF2B5EF4-FFF2-40B4-BE49-F238E27FC236}">
              <a16:creationId xmlns:a16="http://schemas.microsoft.com/office/drawing/2014/main" id="{00000000-0008-0000-0100-0000E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69" name="TextBox 12768">
          <a:extLst>
            <a:ext uri="{FF2B5EF4-FFF2-40B4-BE49-F238E27FC236}">
              <a16:creationId xmlns:a16="http://schemas.microsoft.com/office/drawing/2014/main" id="{00000000-0008-0000-0100-0000E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0" name="TextBox 12769">
          <a:extLst>
            <a:ext uri="{FF2B5EF4-FFF2-40B4-BE49-F238E27FC236}">
              <a16:creationId xmlns:a16="http://schemas.microsoft.com/office/drawing/2014/main" id="{00000000-0008-0000-0100-0000E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1" name="TextBox 12770">
          <a:extLst>
            <a:ext uri="{FF2B5EF4-FFF2-40B4-BE49-F238E27FC236}">
              <a16:creationId xmlns:a16="http://schemas.microsoft.com/office/drawing/2014/main" id="{00000000-0008-0000-0100-0000E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2" name="TextBox 12771">
          <a:extLst>
            <a:ext uri="{FF2B5EF4-FFF2-40B4-BE49-F238E27FC236}">
              <a16:creationId xmlns:a16="http://schemas.microsoft.com/office/drawing/2014/main" id="{00000000-0008-0000-0100-0000E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3" name="TextBox 12772">
          <a:extLst>
            <a:ext uri="{FF2B5EF4-FFF2-40B4-BE49-F238E27FC236}">
              <a16:creationId xmlns:a16="http://schemas.microsoft.com/office/drawing/2014/main" id="{00000000-0008-0000-0100-0000E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4" name="TextBox 12773">
          <a:extLst>
            <a:ext uri="{FF2B5EF4-FFF2-40B4-BE49-F238E27FC236}">
              <a16:creationId xmlns:a16="http://schemas.microsoft.com/office/drawing/2014/main" id="{00000000-0008-0000-0100-0000E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5" name="TextBox 12774">
          <a:extLst>
            <a:ext uri="{FF2B5EF4-FFF2-40B4-BE49-F238E27FC236}">
              <a16:creationId xmlns:a16="http://schemas.microsoft.com/office/drawing/2014/main" id="{00000000-0008-0000-0100-0000E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6" name="TextBox 12775">
          <a:extLst>
            <a:ext uri="{FF2B5EF4-FFF2-40B4-BE49-F238E27FC236}">
              <a16:creationId xmlns:a16="http://schemas.microsoft.com/office/drawing/2014/main" id="{00000000-0008-0000-0100-0000E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7" name="TextBox 12776">
          <a:extLst>
            <a:ext uri="{FF2B5EF4-FFF2-40B4-BE49-F238E27FC236}">
              <a16:creationId xmlns:a16="http://schemas.microsoft.com/office/drawing/2014/main" id="{00000000-0008-0000-0100-0000E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8" name="TextBox 12777">
          <a:extLst>
            <a:ext uri="{FF2B5EF4-FFF2-40B4-BE49-F238E27FC236}">
              <a16:creationId xmlns:a16="http://schemas.microsoft.com/office/drawing/2014/main" id="{00000000-0008-0000-0100-0000E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79" name="TextBox 12778">
          <a:extLst>
            <a:ext uri="{FF2B5EF4-FFF2-40B4-BE49-F238E27FC236}">
              <a16:creationId xmlns:a16="http://schemas.microsoft.com/office/drawing/2014/main" id="{00000000-0008-0000-0100-0000E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0" name="TextBox 12779">
          <a:extLst>
            <a:ext uri="{FF2B5EF4-FFF2-40B4-BE49-F238E27FC236}">
              <a16:creationId xmlns:a16="http://schemas.microsoft.com/office/drawing/2014/main" id="{00000000-0008-0000-0100-0000E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1" name="TextBox 12780">
          <a:extLst>
            <a:ext uri="{FF2B5EF4-FFF2-40B4-BE49-F238E27FC236}">
              <a16:creationId xmlns:a16="http://schemas.microsoft.com/office/drawing/2014/main" id="{00000000-0008-0000-0100-0000E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2" name="TextBox 12781">
          <a:extLst>
            <a:ext uri="{FF2B5EF4-FFF2-40B4-BE49-F238E27FC236}">
              <a16:creationId xmlns:a16="http://schemas.microsoft.com/office/drawing/2014/main" id="{00000000-0008-0000-0100-0000E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3" name="TextBox 12782">
          <a:extLst>
            <a:ext uri="{FF2B5EF4-FFF2-40B4-BE49-F238E27FC236}">
              <a16:creationId xmlns:a16="http://schemas.microsoft.com/office/drawing/2014/main" id="{00000000-0008-0000-0100-0000EF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4" name="TextBox 12783">
          <a:extLst>
            <a:ext uri="{FF2B5EF4-FFF2-40B4-BE49-F238E27FC236}">
              <a16:creationId xmlns:a16="http://schemas.microsoft.com/office/drawing/2014/main" id="{00000000-0008-0000-0100-0000F0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5" name="TextBox 12784">
          <a:extLst>
            <a:ext uri="{FF2B5EF4-FFF2-40B4-BE49-F238E27FC236}">
              <a16:creationId xmlns:a16="http://schemas.microsoft.com/office/drawing/2014/main" id="{00000000-0008-0000-0100-0000F1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6" name="TextBox 12785">
          <a:extLst>
            <a:ext uri="{FF2B5EF4-FFF2-40B4-BE49-F238E27FC236}">
              <a16:creationId xmlns:a16="http://schemas.microsoft.com/office/drawing/2014/main" id="{00000000-0008-0000-0100-0000F2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7" name="TextBox 12786">
          <a:extLst>
            <a:ext uri="{FF2B5EF4-FFF2-40B4-BE49-F238E27FC236}">
              <a16:creationId xmlns:a16="http://schemas.microsoft.com/office/drawing/2014/main" id="{00000000-0008-0000-0100-0000F3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8" name="TextBox 12787">
          <a:extLst>
            <a:ext uri="{FF2B5EF4-FFF2-40B4-BE49-F238E27FC236}">
              <a16:creationId xmlns:a16="http://schemas.microsoft.com/office/drawing/2014/main" id="{00000000-0008-0000-0100-0000F4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89" name="TextBox 12788">
          <a:extLst>
            <a:ext uri="{FF2B5EF4-FFF2-40B4-BE49-F238E27FC236}">
              <a16:creationId xmlns:a16="http://schemas.microsoft.com/office/drawing/2014/main" id="{00000000-0008-0000-0100-0000F5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0" name="TextBox 12789">
          <a:extLst>
            <a:ext uri="{FF2B5EF4-FFF2-40B4-BE49-F238E27FC236}">
              <a16:creationId xmlns:a16="http://schemas.microsoft.com/office/drawing/2014/main" id="{00000000-0008-0000-0100-0000F6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1" name="TextBox 12790">
          <a:extLst>
            <a:ext uri="{FF2B5EF4-FFF2-40B4-BE49-F238E27FC236}">
              <a16:creationId xmlns:a16="http://schemas.microsoft.com/office/drawing/2014/main" id="{00000000-0008-0000-0100-0000F7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2" name="TextBox 12791">
          <a:extLst>
            <a:ext uri="{FF2B5EF4-FFF2-40B4-BE49-F238E27FC236}">
              <a16:creationId xmlns:a16="http://schemas.microsoft.com/office/drawing/2014/main" id="{00000000-0008-0000-0100-0000F8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3" name="TextBox 12792">
          <a:extLst>
            <a:ext uri="{FF2B5EF4-FFF2-40B4-BE49-F238E27FC236}">
              <a16:creationId xmlns:a16="http://schemas.microsoft.com/office/drawing/2014/main" id="{00000000-0008-0000-0100-0000F9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4" name="TextBox 12793">
          <a:extLst>
            <a:ext uri="{FF2B5EF4-FFF2-40B4-BE49-F238E27FC236}">
              <a16:creationId xmlns:a16="http://schemas.microsoft.com/office/drawing/2014/main" id="{00000000-0008-0000-0100-0000FA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5" name="TextBox 12794">
          <a:extLst>
            <a:ext uri="{FF2B5EF4-FFF2-40B4-BE49-F238E27FC236}">
              <a16:creationId xmlns:a16="http://schemas.microsoft.com/office/drawing/2014/main" id="{00000000-0008-0000-0100-0000FB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6" name="TextBox 12795">
          <a:extLst>
            <a:ext uri="{FF2B5EF4-FFF2-40B4-BE49-F238E27FC236}">
              <a16:creationId xmlns:a16="http://schemas.microsoft.com/office/drawing/2014/main" id="{00000000-0008-0000-0100-0000FC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7" name="TextBox 12796">
          <a:extLst>
            <a:ext uri="{FF2B5EF4-FFF2-40B4-BE49-F238E27FC236}">
              <a16:creationId xmlns:a16="http://schemas.microsoft.com/office/drawing/2014/main" id="{00000000-0008-0000-0100-0000FD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49</xdr:row>
      <xdr:rowOff>0</xdr:rowOff>
    </xdr:from>
    <xdr:ext cx="184731" cy="264560"/>
    <xdr:sp macro="" textlink="">
      <xdr:nvSpPr>
        <xdr:cNvPr id="12798" name="TextBox 12797">
          <a:extLst>
            <a:ext uri="{FF2B5EF4-FFF2-40B4-BE49-F238E27FC236}">
              <a16:creationId xmlns:a16="http://schemas.microsoft.com/office/drawing/2014/main" id="{00000000-0008-0000-0100-0000FE310000}"/>
            </a:ext>
          </a:extLst>
        </xdr:cNvPr>
        <xdr:cNvSpPr txBox="1"/>
      </xdr:nvSpPr>
      <xdr:spPr>
        <a:xfrm>
          <a:off x="8336280" y="7978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7" name="TextBox 13246">
          <a:extLst>
            <a:ext uri="{FF2B5EF4-FFF2-40B4-BE49-F238E27FC236}">
              <a16:creationId xmlns:a16="http://schemas.microsoft.com/office/drawing/2014/main" id="{00000000-0008-0000-0100-0000B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8" name="TextBox 13247">
          <a:extLst>
            <a:ext uri="{FF2B5EF4-FFF2-40B4-BE49-F238E27FC236}">
              <a16:creationId xmlns:a16="http://schemas.microsoft.com/office/drawing/2014/main" id="{00000000-0008-0000-0100-0000C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49" name="TextBox 13248">
          <a:extLst>
            <a:ext uri="{FF2B5EF4-FFF2-40B4-BE49-F238E27FC236}">
              <a16:creationId xmlns:a16="http://schemas.microsoft.com/office/drawing/2014/main" id="{00000000-0008-0000-0100-0000C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0" name="TextBox 13249">
          <a:extLst>
            <a:ext uri="{FF2B5EF4-FFF2-40B4-BE49-F238E27FC236}">
              <a16:creationId xmlns:a16="http://schemas.microsoft.com/office/drawing/2014/main" id="{00000000-0008-0000-0100-0000C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1" name="TextBox 13250">
          <a:extLst>
            <a:ext uri="{FF2B5EF4-FFF2-40B4-BE49-F238E27FC236}">
              <a16:creationId xmlns:a16="http://schemas.microsoft.com/office/drawing/2014/main" id="{00000000-0008-0000-0100-0000C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2" name="TextBox 13251">
          <a:extLst>
            <a:ext uri="{FF2B5EF4-FFF2-40B4-BE49-F238E27FC236}">
              <a16:creationId xmlns:a16="http://schemas.microsoft.com/office/drawing/2014/main" id="{00000000-0008-0000-0100-0000C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3" name="TextBox 13252">
          <a:extLst>
            <a:ext uri="{FF2B5EF4-FFF2-40B4-BE49-F238E27FC236}">
              <a16:creationId xmlns:a16="http://schemas.microsoft.com/office/drawing/2014/main" id="{00000000-0008-0000-0100-0000C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4" name="TextBox 13253">
          <a:extLst>
            <a:ext uri="{FF2B5EF4-FFF2-40B4-BE49-F238E27FC236}">
              <a16:creationId xmlns:a16="http://schemas.microsoft.com/office/drawing/2014/main" id="{00000000-0008-0000-0100-0000C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5" name="TextBox 13254">
          <a:extLst>
            <a:ext uri="{FF2B5EF4-FFF2-40B4-BE49-F238E27FC236}">
              <a16:creationId xmlns:a16="http://schemas.microsoft.com/office/drawing/2014/main" id="{00000000-0008-0000-0100-0000C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6" name="TextBox 13255">
          <a:extLst>
            <a:ext uri="{FF2B5EF4-FFF2-40B4-BE49-F238E27FC236}">
              <a16:creationId xmlns:a16="http://schemas.microsoft.com/office/drawing/2014/main" id="{00000000-0008-0000-0100-0000C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7" name="TextBox 13256">
          <a:extLst>
            <a:ext uri="{FF2B5EF4-FFF2-40B4-BE49-F238E27FC236}">
              <a16:creationId xmlns:a16="http://schemas.microsoft.com/office/drawing/2014/main" id="{00000000-0008-0000-0100-0000C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8" name="TextBox 13257">
          <a:extLst>
            <a:ext uri="{FF2B5EF4-FFF2-40B4-BE49-F238E27FC236}">
              <a16:creationId xmlns:a16="http://schemas.microsoft.com/office/drawing/2014/main" id="{00000000-0008-0000-0100-0000C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59" name="TextBox 13258">
          <a:extLst>
            <a:ext uri="{FF2B5EF4-FFF2-40B4-BE49-F238E27FC236}">
              <a16:creationId xmlns:a16="http://schemas.microsoft.com/office/drawing/2014/main" id="{00000000-0008-0000-0100-0000C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0" name="TextBox 13259">
          <a:extLst>
            <a:ext uri="{FF2B5EF4-FFF2-40B4-BE49-F238E27FC236}">
              <a16:creationId xmlns:a16="http://schemas.microsoft.com/office/drawing/2014/main" id="{00000000-0008-0000-0100-0000C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1" name="TextBox 13260">
          <a:extLst>
            <a:ext uri="{FF2B5EF4-FFF2-40B4-BE49-F238E27FC236}">
              <a16:creationId xmlns:a16="http://schemas.microsoft.com/office/drawing/2014/main" id="{00000000-0008-0000-0100-0000C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2" name="TextBox 13261">
          <a:extLst>
            <a:ext uri="{FF2B5EF4-FFF2-40B4-BE49-F238E27FC236}">
              <a16:creationId xmlns:a16="http://schemas.microsoft.com/office/drawing/2014/main" id="{00000000-0008-0000-0100-0000C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3" name="TextBox 13262">
          <a:extLst>
            <a:ext uri="{FF2B5EF4-FFF2-40B4-BE49-F238E27FC236}">
              <a16:creationId xmlns:a16="http://schemas.microsoft.com/office/drawing/2014/main" id="{00000000-0008-0000-0100-0000C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4" name="TextBox 13263">
          <a:extLst>
            <a:ext uri="{FF2B5EF4-FFF2-40B4-BE49-F238E27FC236}">
              <a16:creationId xmlns:a16="http://schemas.microsoft.com/office/drawing/2014/main" id="{00000000-0008-0000-0100-0000D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5" name="TextBox 13264">
          <a:extLst>
            <a:ext uri="{FF2B5EF4-FFF2-40B4-BE49-F238E27FC236}">
              <a16:creationId xmlns:a16="http://schemas.microsoft.com/office/drawing/2014/main" id="{00000000-0008-0000-0100-0000D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6" name="TextBox 13265">
          <a:extLst>
            <a:ext uri="{FF2B5EF4-FFF2-40B4-BE49-F238E27FC236}">
              <a16:creationId xmlns:a16="http://schemas.microsoft.com/office/drawing/2014/main" id="{00000000-0008-0000-0100-0000D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7" name="TextBox 13266">
          <a:extLst>
            <a:ext uri="{FF2B5EF4-FFF2-40B4-BE49-F238E27FC236}">
              <a16:creationId xmlns:a16="http://schemas.microsoft.com/office/drawing/2014/main" id="{00000000-0008-0000-0100-0000D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8" name="TextBox 13267">
          <a:extLst>
            <a:ext uri="{FF2B5EF4-FFF2-40B4-BE49-F238E27FC236}">
              <a16:creationId xmlns:a16="http://schemas.microsoft.com/office/drawing/2014/main" id="{00000000-0008-0000-0100-0000D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69" name="TextBox 13268">
          <a:extLst>
            <a:ext uri="{FF2B5EF4-FFF2-40B4-BE49-F238E27FC236}">
              <a16:creationId xmlns:a16="http://schemas.microsoft.com/office/drawing/2014/main" id="{00000000-0008-0000-0100-0000D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0" name="TextBox 13269">
          <a:extLst>
            <a:ext uri="{FF2B5EF4-FFF2-40B4-BE49-F238E27FC236}">
              <a16:creationId xmlns:a16="http://schemas.microsoft.com/office/drawing/2014/main" id="{00000000-0008-0000-0100-0000D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1" name="TextBox 13270">
          <a:extLst>
            <a:ext uri="{FF2B5EF4-FFF2-40B4-BE49-F238E27FC236}">
              <a16:creationId xmlns:a16="http://schemas.microsoft.com/office/drawing/2014/main" id="{00000000-0008-0000-0100-0000D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2" name="TextBox 13271">
          <a:extLst>
            <a:ext uri="{FF2B5EF4-FFF2-40B4-BE49-F238E27FC236}">
              <a16:creationId xmlns:a16="http://schemas.microsoft.com/office/drawing/2014/main" id="{00000000-0008-0000-0100-0000D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3" name="TextBox 13272">
          <a:extLst>
            <a:ext uri="{FF2B5EF4-FFF2-40B4-BE49-F238E27FC236}">
              <a16:creationId xmlns:a16="http://schemas.microsoft.com/office/drawing/2014/main" id="{00000000-0008-0000-0100-0000D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4" name="TextBox 13273">
          <a:extLst>
            <a:ext uri="{FF2B5EF4-FFF2-40B4-BE49-F238E27FC236}">
              <a16:creationId xmlns:a16="http://schemas.microsoft.com/office/drawing/2014/main" id="{00000000-0008-0000-0100-0000D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5" name="TextBox 13274">
          <a:extLst>
            <a:ext uri="{FF2B5EF4-FFF2-40B4-BE49-F238E27FC236}">
              <a16:creationId xmlns:a16="http://schemas.microsoft.com/office/drawing/2014/main" id="{00000000-0008-0000-0100-0000D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6" name="TextBox 13275">
          <a:extLst>
            <a:ext uri="{FF2B5EF4-FFF2-40B4-BE49-F238E27FC236}">
              <a16:creationId xmlns:a16="http://schemas.microsoft.com/office/drawing/2014/main" id="{00000000-0008-0000-0100-0000D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7" name="TextBox 13276">
          <a:extLst>
            <a:ext uri="{FF2B5EF4-FFF2-40B4-BE49-F238E27FC236}">
              <a16:creationId xmlns:a16="http://schemas.microsoft.com/office/drawing/2014/main" id="{00000000-0008-0000-0100-0000D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8" name="TextBox 13277">
          <a:extLst>
            <a:ext uri="{FF2B5EF4-FFF2-40B4-BE49-F238E27FC236}">
              <a16:creationId xmlns:a16="http://schemas.microsoft.com/office/drawing/2014/main" id="{00000000-0008-0000-0100-0000D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79" name="TextBox 13278">
          <a:extLst>
            <a:ext uri="{FF2B5EF4-FFF2-40B4-BE49-F238E27FC236}">
              <a16:creationId xmlns:a16="http://schemas.microsoft.com/office/drawing/2014/main" id="{00000000-0008-0000-0100-0000D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0" name="TextBox 13279">
          <a:extLst>
            <a:ext uri="{FF2B5EF4-FFF2-40B4-BE49-F238E27FC236}">
              <a16:creationId xmlns:a16="http://schemas.microsoft.com/office/drawing/2014/main" id="{00000000-0008-0000-0100-0000E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1" name="TextBox 13280">
          <a:extLst>
            <a:ext uri="{FF2B5EF4-FFF2-40B4-BE49-F238E27FC236}">
              <a16:creationId xmlns:a16="http://schemas.microsoft.com/office/drawing/2014/main" id="{00000000-0008-0000-0100-0000E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2" name="TextBox 13281">
          <a:extLst>
            <a:ext uri="{FF2B5EF4-FFF2-40B4-BE49-F238E27FC236}">
              <a16:creationId xmlns:a16="http://schemas.microsoft.com/office/drawing/2014/main" id="{00000000-0008-0000-0100-0000E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3" name="TextBox 13282">
          <a:extLst>
            <a:ext uri="{FF2B5EF4-FFF2-40B4-BE49-F238E27FC236}">
              <a16:creationId xmlns:a16="http://schemas.microsoft.com/office/drawing/2014/main" id="{00000000-0008-0000-0100-0000E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4" name="TextBox 13283">
          <a:extLst>
            <a:ext uri="{FF2B5EF4-FFF2-40B4-BE49-F238E27FC236}">
              <a16:creationId xmlns:a16="http://schemas.microsoft.com/office/drawing/2014/main" id="{00000000-0008-0000-0100-0000E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5" name="TextBox 13284">
          <a:extLst>
            <a:ext uri="{FF2B5EF4-FFF2-40B4-BE49-F238E27FC236}">
              <a16:creationId xmlns:a16="http://schemas.microsoft.com/office/drawing/2014/main" id="{00000000-0008-0000-0100-0000E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6" name="TextBox 13285">
          <a:extLst>
            <a:ext uri="{FF2B5EF4-FFF2-40B4-BE49-F238E27FC236}">
              <a16:creationId xmlns:a16="http://schemas.microsoft.com/office/drawing/2014/main" id="{00000000-0008-0000-0100-0000E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7" name="TextBox 13286">
          <a:extLst>
            <a:ext uri="{FF2B5EF4-FFF2-40B4-BE49-F238E27FC236}">
              <a16:creationId xmlns:a16="http://schemas.microsoft.com/office/drawing/2014/main" id="{00000000-0008-0000-0100-0000E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8" name="TextBox 13287">
          <a:extLst>
            <a:ext uri="{FF2B5EF4-FFF2-40B4-BE49-F238E27FC236}">
              <a16:creationId xmlns:a16="http://schemas.microsoft.com/office/drawing/2014/main" id="{00000000-0008-0000-0100-0000E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89" name="TextBox 13288">
          <a:extLst>
            <a:ext uri="{FF2B5EF4-FFF2-40B4-BE49-F238E27FC236}">
              <a16:creationId xmlns:a16="http://schemas.microsoft.com/office/drawing/2014/main" id="{00000000-0008-0000-0100-0000E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0" name="TextBox 13289">
          <a:extLst>
            <a:ext uri="{FF2B5EF4-FFF2-40B4-BE49-F238E27FC236}">
              <a16:creationId xmlns:a16="http://schemas.microsoft.com/office/drawing/2014/main" id="{00000000-0008-0000-0100-0000E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1" name="TextBox 13290">
          <a:extLst>
            <a:ext uri="{FF2B5EF4-FFF2-40B4-BE49-F238E27FC236}">
              <a16:creationId xmlns:a16="http://schemas.microsoft.com/office/drawing/2014/main" id="{00000000-0008-0000-0100-0000E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2" name="TextBox 13291">
          <a:extLst>
            <a:ext uri="{FF2B5EF4-FFF2-40B4-BE49-F238E27FC236}">
              <a16:creationId xmlns:a16="http://schemas.microsoft.com/office/drawing/2014/main" id="{00000000-0008-0000-0100-0000E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3" name="TextBox 13292">
          <a:extLst>
            <a:ext uri="{FF2B5EF4-FFF2-40B4-BE49-F238E27FC236}">
              <a16:creationId xmlns:a16="http://schemas.microsoft.com/office/drawing/2014/main" id="{00000000-0008-0000-0100-0000E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4" name="TextBox 13293">
          <a:extLst>
            <a:ext uri="{FF2B5EF4-FFF2-40B4-BE49-F238E27FC236}">
              <a16:creationId xmlns:a16="http://schemas.microsoft.com/office/drawing/2014/main" id="{00000000-0008-0000-0100-0000E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5" name="TextBox 13294">
          <a:extLst>
            <a:ext uri="{FF2B5EF4-FFF2-40B4-BE49-F238E27FC236}">
              <a16:creationId xmlns:a16="http://schemas.microsoft.com/office/drawing/2014/main" id="{00000000-0008-0000-0100-0000E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6" name="TextBox 13295">
          <a:extLst>
            <a:ext uri="{FF2B5EF4-FFF2-40B4-BE49-F238E27FC236}">
              <a16:creationId xmlns:a16="http://schemas.microsoft.com/office/drawing/2014/main" id="{00000000-0008-0000-0100-0000F0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7" name="TextBox 13296">
          <a:extLst>
            <a:ext uri="{FF2B5EF4-FFF2-40B4-BE49-F238E27FC236}">
              <a16:creationId xmlns:a16="http://schemas.microsoft.com/office/drawing/2014/main" id="{00000000-0008-0000-0100-0000F1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8" name="TextBox 13297">
          <a:extLst>
            <a:ext uri="{FF2B5EF4-FFF2-40B4-BE49-F238E27FC236}">
              <a16:creationId xmlns:a16="http://schemas.microsoft.com/office/drawing/2014/main" id="{00000000-0008-0000-0100-0000F2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299" name="TextBox 13298">
          <a:extLst>
            <a:ext uri="{FF2B5EF4-FFF2-40B4-BE49-F238E27FC236}">
              <a16:creationId xmlns:a16="http://schemas.microsoft.com/office/drawing/2014/main" id="{00000000-0008-0000-0100-0000F3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0" name="TextBox 13299">
          <a:extLst>
            <a:ext uri="{FF2B5EF4-FFF2-40B4-BE49-F238E27FC236}">
              <a16:creationId xmlns:a16="http://schemas.microsoft.com/office/drawing/2014/main" id="{00000000-0008-0000-0100-0000F4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1" name="TextBox 13300">
          <a:extLst>
            <a:ext uri="{FF2B5EF4-FFF2-40B4-BE49-F238E27FC236}">
              <a16:creationId xmlns:a16="http://schemas.microsoft.com/office/drawing/2014/main" id="{00000000-0008-0000-0100-0000F5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2" name="TextBox 13301">
          <a:extLst>
            <a:ext uri="{FF2B5EF4-FFF2-40B4-BE49-F238E27FC236}">
              <a16:creationId xmlns:a16="http://schemas.microsoft.com/office/drawing/2014/main" id="{00000000-0008-0000-0100-0000F6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3" name="TextBox 13302">
          <a:extLst>
            <a:ext uri="{FF2B5EF4-FFF2-40B4-BE49-F238E27FC236}">
              <a16:creationId xmlns:a16="http://schemas.microsoft.com/office/drawing/2014/main" id="{00000000-0008-0000-0100-0000F7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4" name="TextBox 13303">
          <a:extLst>
            <a:ext uri="{FF2B5EF4-FFF2-40B4-BE49-F238E27FC236}">
              <a16:creationId xmlns:a16="http://schemas.microsoft.com/office/drawing/2014/main" id="{00000000-0008-0000-0100-0000F8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5" name="TextBox 13304">
          <a:extLst>
            <a:ext uri="{FF2B5EF4-FFF2-40B4-BE49-F238E27FC236}">
              <a16:creationId xmlns:a16="http://schemas.microsoft.com/office/drawing/2014/main" id="{00000000-0008-0000-0100-0000F9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6" name="TextBox 13305">
          <a:extLst>
            <a:ext uri="{FF2B5EF4-FFF2-40B4-BE49-F238E27FC236}">
              <a16:creationId xmlns:a16="http://schemas.microsoft.com/office/drawing/2014/main" id="{00000000-0008-0000-0100-0000FA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7" name="TextBox 13306">
          <a:extLst>
            <a:ext uri="{FF2B5EF4-FFF2-40B4-BE49-F238E27FC236}">
              <a16:creationId xmlns:a16="http://schemas.microsoft.com/office/drawing/2014/main" id="{00000000-0008-0000-0100-0000FB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8" name="TextBox 13307">
          <a:extLst>
            <a:ext uri="{FF2B5EF4-FFF2-40B4-BE49-F238E27FC236}">
              <a16:creationId xmlns:a16="http://schemas.microsoft.com/office/drawing/2014/main" id="{00000000-0008-0000-0100-0000FC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09" name="TextBox 13308">
          <a:extLst>
            <a:ext uri="{FF2B5EF4-FFF2-40B4-BE49-F238E27FC236}">
              <a16:creationId xmlns:a16="http://schemas.microsoft.com/office/drawing/2014/main" id="{00000000-0008-0000-0100-0000FD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0" name="TextBox 13309">
          <a:extLst>
            <a:ext uri="{FF2B5EF4-FFF2-40B4-BE49-F238E27FC236}">
              <a16:creationId xmlns:a16="http://schemas.microsoft.com/office/drawing/2014/main" id="{00000000-0008-0000-0100-0000FE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1" name="TextBox 13310">
          <a:extLst>
            <a:ext uri="{FF2B5EF4-FFF2-40B4-BE49-F238E27FC236}">
              <a16:creationId xmlns:a16="http://schemas.microsoft.com/office/drawing/2014/main" id="{00000000-0008-0000-0100-0000FF33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2" name="TextBox 13311">
          <a:extLst>
            <a:ext uri="{FF2B5EF4-FFF2-40B4-BE49-F238E27FC236}">
              <a16:creationId xmlns:a16="http://schemas.microsoft.com/office/drawing/2014/main" id="{00000000-0008-0000-0100-00000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3" name="TextBox 13312">
          <a:extLst>
            <a:ext uri="{FF2B5EF4-FFF2-40B4-BE49-F238E27FC236}">
              <a16:creationId xmlns:a16="http://schemas.microsoft.com/office/drawing/2014/main" id="{00000000-0008-0000-0100-00000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4" name="TextBox 13313">
          <a:extLst>
            <a:ext uri="{FF2B5EF4-FFF2-40B4-BE49-F238E27FC236}">
              <a16:creationId xmlns:a16="http://schemas.microsoft.com/office/drawing/2014/main" id="{00000000-0008-0000-0100-00000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5" name="TextBox 13314">
          <a:extLst>
            <a:ext uri="{FF2B5EF4-FFF2-40B4-BE49-F238E27FC236}">
              <a16:creationId xmlns:a16="http://schemas.microsoft.com/office/drawing/2014/main" id="{00000000-0008-0000-0100-00000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6" name="TextBox 13315">
          <a:extLst>
            <a:ext uri="{FF2B5EF4-FFF2-40B4-BE49-F238E27FC236}">
              <a16:creationId xmlns:a16="http://schemas.microsoft.com/office/drawing/2014/main" id="{00000000-0008-0000-0100-00000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7" name="TextBox 13316">
          <a:extLst>
            <a:ext uri="{FF2B5EF4-FFF2-40B4-BE49-F238E27FC236}">
              <a16:creationId xmlns:a16="http://schemas.microsoft.com/office/drawing/2014/main" id="{00000000-0008-0000-0100-00000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8" name="TextBox 13317">
          <a:extLst>
            <a:ext uri="{FF2B5EF4-FFF2-40B4-BE49-F238E27FC236}">
              <a16:creationId xmlns:a16="http://schemas.microsoft.com/office/drawing/2014/main" id="{00000000-0008-0000-0100-00000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19" name="TextBox 13318">
          <a:extLst>
            <a:ext uri="{FF2B5EF4-FFF2-40B4-BE49-F238E27FC236}">
              <a16:creationId xmlns:a16="http://schemas.microsoft.com/office/drawing/2014/main" id="{00000000-0008-0000-0100-00000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0" name="TextBox 13319">
          <a:extLst>
            <a:ext uri="{FF2B5EF4-FFF2-40B4-BE49-F238E27FC236}">
              <a16:creationId xmlns:a16="http://schemas.microsoft.com/office/drawing/2014/main" id="{00000000-0008-0000-0100-00000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1" name="TextBox 13320">
          <a:extLst>
            <a:ext uri="{FF2B5EF4-FFF2-40B4-BE49-F238E27FC236}">
              <a16:creationId xmlns:a16="http://schemas.microsoft.com/office/drawing/2014/main" id="{00000000-0008-0000-0100-00000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2" name="TextBox 13321">
          <a:extLst>
            <a:ext uri="{FF2B5EF4-FFF2-40B4-BE49-F238E27FC236}">
              <a16:creationId xmlns:a16="http://schemas.microsoft.com/office/drawing/2014/main" id="{00000000-0008-0000-0100-00000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3" name="TextBox 13322">
          <a:extLst>
            <a:ext uri="{FF2B5EF4-FFF2-40B4-BE49-F238E27FC236}">
              <a16:creationId xmlns:a16="http://schemas.microsoft.com/office/drawing/2014/main" id="{00000000-0008-0000-0100-00000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4" name="TextBox 13323">
          <a:extLst>
            <a:ext uri="{FF2B5EF4-FFF2-40B4-BE49-F238E27FC236}">
              <a16:creationId xmlns:a16="http://schemas.microsoft.com/office/drawing/2014/main" id="{00000000-0008-0000-0100-00000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5" name="TextBox 13324">
          <a:extLst>
            <a:ext uri="{FF2B5EF4-FFF2-40B4-BE49-F238E27FC236}">
              <a16:creationId xmlns:a16="http://schemas.microsoft.com/office/drawing/2014/main" id="{00000000-0008-0000-0100-00000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6" name="TextBox 13325">
          <a:extLst>
            <a:ext uri="{FF2B5EF4-FFF2-40B4-BE49-F238E27FC236}">
              <a16:creationId xmlns:a16="http://schemas.microsoft.com/office/drawing/2014/main" id="{00000000-0008-0000-0100-00000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7" name="TextBox 13326">
          <a:extLst>
            <a:ext uri="{FF2B5EF4-FFF2-40B4-BE49-F238E27FC236}">
              <a16:creationId xmlns:a16="http://schemas.microsoft.com/office/drawing/2014/main" id="{00000000-0008-0000-0100-00000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8" name="TextBox 13327">
          <a:extLst>
            <a:ext uri="{FF2B5EF4-FFF2-40B4-BE49-F238E27FC236}">
              <a16:creationId xmlns:a16="http://schemas.microsoft.com/office/drawing/2014/main" id="{00000000-0008-0000-0100-00001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29" name="TextBox 13328">
          <a:extLst>
            <a:ext uri="{FF2B5EF4-FFF2-40B4-BE49-F238E27FC236}">
              <a16:creationId xmlns:a16="http://schemas.microsoft.com/office/drawing/2014/main" id="{00000000-0008-0000-0100-00001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0" name="TextBox 13329">
          <a:extLst>
            <a:ext uri="{FF2B5EF4-FFF2-40B4-BE49-F238E27FC236}">
              <a16:creationId xmlns:a16="http://schemas.microsoft.com/office/drawing/2014/main" id="{00000000-0008-0000-0100-00001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1" name="TextBox 13330">
          <a:extLst>
            <a:ext uri="{FF2B5EF4-FFF2-40B4-BE49-F238E27FC236}">
              <a16:creationId xmlns:a16="http://schemas.microsoft.com/office/drawing/2014/main" id="{00000000-0008-0000-0100-00001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2" name="TextBox 13331">
          <a:extLst>
            <a:ext uri="{FF2B5EF4-FFF2-40B4-BE49-F238E27FC236}">
              <a16:creationId xmlns:a16="http://schemas.microsoft.com/office/drawing/2014/main" id="{00000000-0008-0000-0100-00001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3" name="TextBox 13332">
          <a:extLst>
            <a:ext uri="{FF2B5EF4-FFF2-40B4-BE49-F238E27FC236}">
              <a16:creationId xmlns:a16="http://schemas.microsoft.com/office/drawing/2014/main" id="{00000000-0008-0000-0100-00001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4" name="TextBox 13333">
          <a:extLst>
            <a:ext uri="{FF2B5EF4-FFF2-40B4-BE49-F238E27FC236}">
              <a16:creationId xmlns:a16="http://schemas.microsoft.com/office/drawing/2014/main" id="{00000000-0008-0000-0100-00001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5" name="TextBox 13334">
          <a:extLst>
            <a:ext uri="{FF2B5EF4-FFF2-40B4-BE49-F238E27FC236}">
              <a16:creationId xmlns:a16="http://schemas.microsoft.com/office/drawing/2014/main" id="{00000000-0008-0000-0100-00001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6" name="TextBox 13335">
          <a:extLst>
            <a:ext uri="{FF2B5EF4-FFF2-40B4-BE49-F238E27FC236}">
              <a16:creationId xmlns:a16="http://schemas.microsoft.com/office/drawing/2014/main" id="{00000000-0008-0000-0100-00001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7" name="TextBox 13336">
          <a:extLst>
            <a:ext uri="{FF2B5EF4-FFF2-40B4-BE49-F238E27FC236}">
              <a16:creationId xmlns:a16="http://schemas.microsoft.com/office/drawing/2014/main" id="{00000000-0008-0000-0100-00001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8" name="TextBox 13337">
          <a:extLst>
            <a:ext uri="{FF2B5EF4-FFF2-40B4-BE49-F238E27FC236}">
              <a16:creationId xmlns:a16="http://schemas.microsoft.com/office/drawing/2014/main" id="{00000000-0008-0000-0100-00001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39" name="TextBox 13338">
          <a:extLst>
            <a:ext uri="{FF2B5EF4-FFF2-40B4-BE49-F238E27FC236}">
              <a16:creationId xmlns:a16="http://schemas.microsoft.com/office/drawing/2014/main" id="{00000000-0008-0000-0100-00001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0" name="TextBox 13339">
          <a:extLst>
            <a:ext uri="{FF2B5EF4-FFF2-40B4-BE49-F238E27FC236}">
              <a16:creationId xmlns:a16="http://schemas.microsoft.com/office/drawing/2014/main" id="{00000000-0008-0000-0100-00001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1" name="TextBox 13340">
          <a:extLst>
            <a:ext uri="{FF2B5EF4-FFF2-40B4-BE49-F238E27FC236}">
              <a16:creationId xmlns:a16="http://schemas.microsoft.com/office/drawing/2014/main" id="{00000000-0008-0000-0100-00001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2" name="TextBox 13341">
          <a:extLst>
            <a:ext uri="{FF2B5EF4-FFF2-40B4-BE49-F238E27FC236}">
              <a16:creationId xmlns:a16="http://schemas.microsoft.com/office/drawing/2014/main" id="{00000000-0008-0000-0100-00001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3" name="TextBox 13342">
          <a:extLst>
            <a:ext uri="{FF2B5EF4-FFF2-40B4-BE49-F238E27FC236}">
              <a16:creationId xmlns:a16="http://schemas.microsoft.com/office/drawing/2014/main" id="{00000000-0008-0000-0100-00001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4" name="TextBox 13343">
          <a:extLst>
            <a:ext uri="{FF2B5EF4-FFF2-40B4-BE49-F238E27FC236}">
              <a16:creationId xmlns:a16="http://schemas.microsoft.com/office/drawing/2014/main" id="{00000000-0008-0000-0100-00002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5" name="TextBox 13344">
          <a:extLst>
            <a:ext uri="{FF2B5EF4-FFF2-40B4-BE49-F238E27FC236}">
              <a16:creationId xmlns:a16="http://schemas.microsoft.com/office/drawing/2014/main" id="{00000000-0008-0000-0100-00002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6" name="TextBox 13345">
          <a:extLst>
            <a:ext uri="{FF2B5EF4-FFF2-40B4-BE49-F238E27FC236}">
              <a16:creationId xmlns:a16="http://schemas.microsoft.com/office/drawing/2014/main" id="{00000000-0008-0000-0100-00002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7" name="TextBox 13346">
          <a:extLst>
            <a:ext uri="{FF2B5EF4-FFF2-40B4-BE49-F238E27FC236}">
              <a16:creationId xmlns:a16="http://schemas.microsoft.com/office/drawing/2014/main" id="{00000000-0008-0000-0100-00002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8" name="TextBox 13347">
          <a:extLst>
            <a:ext uri="{FF2B5EF4-FFF2-40B4-BE49-F238E27FC236}">
              <a16:creationId xmlns:a16="http://schemas.microsoft.com/office/drawing/2014/main" id="{00000000-0008-0000-0100-00002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49" name="TextBox 13348">
          <a:extLst>
            <a:ext uri="{FF2B5EF4-FFF2-40B4-BE49-F238E27FC236}">
              <a16:creationId xmlns:a16="http://schemas.microsoft.com/office/drawing/2014/main" id="{00000000-0008-0000-0100-00002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0" name="TextBox 13349">
          <a:extLst>
            <a:ext uri="{FF2B5EF4-FFF2-40B4-BE49-F238E27FC236}">
              <a16:creationId xmlns:a16="http://schemas.microsoft.com/office/drawing/2014/main" id="{00000000-0008-0000-0100-00002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1" name="TextBox 13350">
          <a:extLst>
            <a:ext uri="{FF2B5EF4-FFF2-40B4-BE49-F238E27FC236}">
              <a16:creationId xmlns:a16="http://schemas.microsoft.com/office/drawing/2014/main" id="{00000000-0008-0000-0100-00002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2" name="TextBox 13351">
          <a:extLst>
            <a:ext uri="{FF2B5EF4-FFF2-40B4-BE49-F238E27FC236}">
              <a16:creationId xmlns:a16="http://schemas.microsoft.com/office/drawing/2014/main" id="{00000000-0008-0000-0100-00002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3" name="TextBox 13352">
          <a:extLst>
            <a:ext uri="{FF2B5EF4-FFF2-40B4-BE49-F238E27FC236}">
              <a16:creationId xmlns:a16="http://schemas.microsoft.com/office/drawing/2014/main" id="{00000000-0008-0000-0100-00002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4" name="TextBox 13353">
          <a:extLst>
            <a:ext uri="{FF2B5EF4-FFF2-40B4-BE49-F238E27FC236}">
              <a16:creationId xmlns:a16="http://schemas.microsoft.com/office/drawing/2014/main" id="{00000000-0008-0000-0100-00002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5" name="TextBox 13354">
          <a:extLst>
            <a:ext uri="{FF2B5EF4-FFF2-40B4-BE49-F238E27FC236}">
              <a16:creationId xmlns:a16="http://schemas.microsoft.com/office/drawing/2014/main" id="{00000000-0008-0000-0100-00002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6" name="TextBox 13355">
          <a:extLst>
            <a:ext uri="{FF2B5EF4-FFF2-40B4-BE49-F238E27FC236}">
              <a16:creationId xmlns:a16="http://schemas.microsoft.com/office/drawing/2014/main" id="{00000000-0008-0000-0100-00002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7" name="TextBox 13356">
          <a:extLst>
            <a:ext uri="{FF2B5EF4-FFF2-40B4-BE49-F238E27FC236}">
              <a16:creationId xmlns:a16="http://schemas.microsoft.com/office/drawing/2014/main" id="{00000000-0008-0000-0100-00002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8" name="TextBox 13357">
          <a:extLst>
            <a:ext uri="{FF2B5EF4-FFF2-40B4-BE49-F238E27FC236}">
              <a16:creationId xmlns:a16="http://schemas.microsoft.com/office/drawing/2014/main" id="{00000000-0008-0000-0100-00002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59" name="TextBox 13358">
          <a:extLst>
            <a:ext uri="{FF2B5EF4-FFF2-40B4-BE49-F238E27FC236}">
              <a16:creationId xmlns:a16="http://schemas.microsoft.com/office/drawing/2014/main" id="{00000000-0008-0000-0100-00002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0" name="TextBox 13359">
          <a:extLst>
            <a:ext uri="{FF2B5EF4-FFF2-40B4-BE49-F238E27FC236}">
              <a16:creationId xmlns:a16="http://schemas.microsoft.com/office/drawing/2014/main" id="{00000000-0008-0000-0100-00003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1" name="TextBox 13360">
          <a:extLst>
            <a:ext uri="{FF2B5EF4-FFF2-40B4-BE49-F238E27FC236}">
              <a16:creationId xmlns:a16="http://schemas.microsoft.com/office/drawing/2014/main" id="{00000000-0008-0000-0100-00003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2" name="TextBox 13361">
          <a:extLst>
            <a:ext uri="{FF2B5EF4-FFF2-40B4-BE49-F238E27FC236}">
              <a16:creationId xmlns:a16="http://schemas.microsoft.com/office/drawing/2014/main" id="{00000000-0008-0000-0100-00003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3" name="TextBox 13362">
          <a:extLst>
            <a:ext uri="{FF2B5EF4-FFF2-40B4-BE49-F238E27FC236}">
              <a16:creationId xmlns:a16="http://schemas.microsoft.com/office/drawing/2014/main" id="{00000000-0008-0000-0100-00003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4" name="TextBox 13363">
          <a:extLst>
            <a:ext uri="{FF2B5EF4-FFF2-40B4-BE49-F238E27FC236}">
              <a16:creationId xmlns:a16="http://schemas.microsoft.com/office/drawing/2014/main" id="{00000000-0008-0000-0100-00003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5" name="TextBox 13364">
          <a:extLst>
            <a:ext uri="{FF2B5EF4-FFF2-40B4-BE49-F238E27FC236}">
              <a16:creationId xmlns:a16="http://schemas.microsoft.com/office/drawing/2014/main" id="{00000000-0008-0000-0100-00003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6" name="TextBox 13365">
          <a:extLst>
            <a:ext uri="{FF2B5EF4-FFF2-40B4-BE49-F238E27FC236}">
              <a16:creationId xmlns:a16="http://schemas.microsoft.com/office/drawing/2014/main" id="{00000000-0008-0000-0100-00003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7" name="TextBox 13366">
          <a:extLst>
            <a:ext uri="{FF2B5EF4-FFF2-40B4-BE49-F238E27FC236}">
              <a16:creationId xmlns:a16="http://schemas.microsoft.com/office/drawing/2014/main" id="{00000000-0008-0000-0100-00003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8" name="TextBox 13367">
          <a:extLst>
            <a:ext uri="{FF2B5EF4-FFF2-40B4-BE49-F238E27FC236}">
              <a16:creationId xmlns:a16="http://schemas.microsoft.com/office/drawing/2014/main" id="{00000000-0008-0000-0100-00003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69" name="TextBox 13368">
          <a:extLst>
            <a:ext uri="{FF2B5EF4-FFF2-40B4-BE49-F238E27FC236}">
              <a16:creationId xmlns:a16="http://schemas.microsoft.com/office/drawing/2014/main" id="{00000000-0008-0000-0100-00003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0" name="TextBox 13369">
          <a:extLst>
            <a:ext uri="{FF2B5EF4-FFF2-40B4-BE49-F238E27FC236}">
              <a16:creationId xmlns:a16="http://schemas.microsoft.com/office/drawing/2014/main" id="{00000000-0008-0000-0100-00003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1" name="TextBox 13370">
          <a:extLst>
            <a:ext uri="{FF2B5EF4-FFF2-40B4-BE49-F238E27FC236}">
              <a16:creationId xmlns:a16="http://schemas.microsoft.com/office/drawing/2014/main" id="{00000000-0008-0000-0100-00003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2" name="TextBox 13371">
          <a:extLst>
            <a:ext uri="{FF2B5EF4-FFF2-40B4-BE49-F238E27FC236}">
              <a16:creationId xmlns:a16="http://schemas.microsoft.com/office/drawing/2014/main" id="{00000000-0008-0000-0100-00003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3" name="TextBox 13372">
          <a:extLst>
            <a:ext uri="{FF2B5EF4-FFF2-40B4-BE49-F238E27FC236}">
              <a16:creationId xmlns:a16="http://schemas.microsoft.com/office/drawing/2014/main" id="{00000000-0008-0000-0100-00003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4" name="TextBox 13373">
          <a:extLst>
            <a:ext uri="{FF2B5EF4-FFF2-40B4-BE49-F238E27FC236}">
              <a16:creationId xmlns:a16="http://schemas.microsoft.com/office/drawing/2014/main" id="{00000000-0008-0000-0100-00003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5" name="TextBox 13374">
          <a:extLst>
            <a:ext uri="{FF2B5EF4-FFF2-40B4-BE49-F238E27FC236}">
              <a16:creationId xmlns:a16="http://schemas.microsoft.com/office/drawing/2014/main" id="{00000000-0008-0000-0100-00003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6" name="TextBox 13375">
          <a:extLst>
            <a:ext uri="{FF2B5EF4-FFF2-40B4-BE49-F238E27FC236}">
              <a16:creationId xmlns:a16="http://schemas.microsoft.com/office/drawing/2014/main" id="{00000000-0008-0000-0100-00004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7" name="TextBox 13376">
          <a:extLst>
            <a:ext uri="{FF2B5EF4-FFF2-40B4-BE49-F238E27FC236}">
              <a16:creationId xmlns:a16="http://schemas.microsoft.com/office/drawing/2014/main" id="{00000000-0008-0000-0100-00004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8" name="TextBox 13377">
          <a:extLst>
            <a:ext uri="{FF2B5EF4-FFF2-40B4-BE49-F238E27FC236}">
              <a16:creationId xmlns:a16="http://schemas.microsoft.com/office/drawing/2014/main" id="{00000000-0008-0000-0100-00004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79" name="TextBox 13378">
          <a:extLst>
            <a:ext uri="{FF2B5EF4-FFF2-40B4-BE49-F238E27FC236}">
              <a16:creationId xmlns:a16="http://schemas.microsoft.com/office/drawing/2014/main" id="{00000000-0008-0000-0100-00004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0" name="TextBox 13379">
          <a:extLst>
            <a:ext uri="{FF2B5EF4-FFF2-40B4-BE49-F238E27FC236}">
              <a16:creationId xmlns:a16="http://schemas.microsoft.com/office/drawing/2014/main" id="{00000000-0008-0000-0100-00004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1" name="TextBox 13380">
          <a:extLst>
            <a:ext uri="{FF2B5EF4-FFF2-40B4-BE49-F238E27FC236}">
              <a16:creationId xmlns:a16="http://schemas.microsoft.com/office/drawing/2014/main" id="{00000000-0008-0000-0100-00004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2" name="TextBox 13381">
          <a:extLst>
            <a:ext uri="{FF2B5EF4-FFF2-40B4-BE49-F238E27FC236}">
              <a16:creationId xmlns:a16="http://schemas.microsoft.com/office/drawing/2014/main" id="{00000000-0008-0000-0100-00004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3" name="TextBox 13382">
          <a:extLst>
            <a:ext uri="{FF2B5EF4-FFF2-40B4-BE49-F238E27FC236}">
              <a16:creationId xmlns:a16="http://schemas.microsoft.com/office/drawing/2014/main" id="{00000000-0008-0000-0100-00004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4" name="TextBox 13383">
          <a:extLst>
            <a:ext uri="{FF2B5EF4-FFF2-40B4-BE49-F238E27FC236}">
              <a16:creationId xmlns:a16="http://schemas.microsoft.com/office/drawing/2014/main" id="{00000000-0008-0000-0100-00004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5" name="TextBox 13384">
          <a:extLst>
            <a:ext uri="{FF2B5EF4-FFF2-40B4-BE49-F238E27FC236}">
              <a16:creationId xmlns:a16="http://schemas.microsoft.com/office/drawing/2014/main" id="{00000000-0008-0000-0100-00004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6" name="TextBox 13385">
          <a:extLst>
            <a:ext uri="{FF2B5EF4-FFF2-40B4-BE49-F238E27FC236}">
              <a16:creationId xmlns:a16="http://schemas.microsoft.com/office/drawing/2014/main" id="{00000000-0008-0000-0100-00004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7" name="TextBox 13386">
          <a:extLst>
            <a:ext uri="{FF2B5EF4-FFF2-40B4-BE49-F238E27FC236}">
              <a16:creationId xmlns:a16="http://schemas.microsoft.com/office/drawing/2014/main" id="{00000000-0008-0000-0100-00004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8" name="TextBox 13387">
          <a:extLst>
            <a:ext uri="{FF2B5EF4-FFF2-40B4-BE49-F238E27FC236}">
              <a16:creationId xmlns:a16="http://schemas.microsoft.com/office/drawing/2014/main" id="{00000000-0008-0000-0100-00004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89" name="TextBox 13388">
          <a:extLst>
            <a:ext uri="{FF2B5EF4-FFF2-40B4-BE49-F238E27FC236}">
              <a16:creationId xmlns:a16="http://schemas.microsoft.com/office/drawing/2014/main" id="{00000000-0008-0000-0100-00004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0" name="TextBox 13389">
          <a:extLst>
            <a:ext uri="{FF2B5EF4-FFF2-40B4-BE49-F238E27FC236}">
              <a16:creationId xmlns:a16="http://schemas.microsoft.com/office/drawing/2014/main" id="{00000000-0008-0000-0100-00004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1" name="TextBox 13390">
          <a:extLst>
            <a:ext uri="{FF2B5EF4-FFF2-40B4-BE49-F238E27FC236}">
              <a16:creationId xmlns:a16="http://schemas.microsoft.com/office/drawing/2014/main" id="{00000000-0008-0000-0100-00004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2" name="TextBox 13391">
          <a:extLst>
            <a:ext uri="{FF2B5EF4-FFF2-40B4-BE49-F238E27FC236}">
              <a16:creationId xmlns:a16="http://schemas.microsoft.com/office/drawing/2014/main" id="{00000000-0008-0000-0100-00005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3" name="TextBox 13392">
          <a:extLst>
            <a:ext uri="{FF2B5EF4-FFF2-40B4-BE49-F238E27FC236}">
              <a16:creationId xmlns:a16="http://schemas.microsoft.com/office/drawing/2014/main" id="{00000000-0008-0000-0100-00005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4" name="TextBox 13393">
          <a:extLst>
            <a:ext uri="{FF2B5EF4-FFF2-40B4-BE49-F238E27FC236}">
              <a16:creationId xmlns:a16="http://schemas.microsoft.com/office/drawing/2014/main" id="{00000000-0008-0000-0100-00005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5" name="TextBox 13394">
          <a:extLst>
            <a:ext uri="{FF2B5EF4-FFF2-40B4-BE49-F238E27FC236}">
              <a16:creationId xmlns:a16="http://schemas.microsoft.com/office/drawing/2014/main" id="{00000000-0008-0000-0100-00005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6" name="TextBox 13395">
          <a:extLst>
            <a:ext uri="{FF2B5EF4-FFF2-40B4-BE49-F238E27FC236}">
              <a16:creationId xmlns:a16="http://schemas.microsoft.com/office/drawing/2014/main" id="{00000000-0008-0000-0100-00005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7" name="TextBox 13396">
          <a:extLst>
            <a:ext uri="{FF2B5EF4-FFF2-40B4-BE49-F238E27FC236}">
              <a16:creationId xmlns:a16="http://schemas.microsoft.com/office/drawing/2014/main" id="{00000000-0008-0000-0100-00005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8" name="TextBox 13397">
          <a:extLst>
            <a:ext uri="{FF2B5EF4-FFF2-40B4-BE49-F238E27FC236}">
              <a16:creationId xmlns:a16="http://schemas.microsoft.com/office/drawing/2014/main" id="{00000000-0008-0000-0100-00005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399" name="TextBox 13398">
          <a:extLst>
            <a:ext uri="{FF2B5EF4-FFF2-40B4-BE49-F238E27FC236}">
              <a16:creationId xmlns:a16="http://schemas.microsoft.com/office/drawing/2014/main" id="{00000000-0008-0000-0100-00005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0" name="TextBox 13399">
          <a:extLst>
            <a:ext uri="{FF2B5EF4-FFF2-40B4-BE49-F238E27FC236}">
              <a16:creationId xmlns:a16="http://schemas.microsoft.com/office/drawing/2014/main" id="{00000000-0008-0000-0100-00005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1" name="TextBox 13400">
          <a:extLst>
            <a:ext uri="{FF2B5EF4-FFF2-40B4-BE49-F238E27FC236}">
              <a16:creationId xmlns:a16="http://schemas.microsoft.com/office/drawing/2014/main" id="{00000000-0008-0000-0100-00005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2" name="TextBox 13401">
          <a:extLst>
            <a:ext uri="{FF2B5EF4-FFF2-40B4-BE49-F238E27FC236}">
              <a16:creationId xmlns:a16="http://schemas.microsoft.com/office/drawing/2014/main" id="{00000000-0008-0000-0100-00005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3" name="TextBox 13402">
          <a:extLst>
            <a:ext uri="{FF2B5EF4-FFF2-40B4-BE49-F238E27FC236}">
              <a16:creationId xmlns:a16="http://schemas.microsoft.com/office/drawing/2014/main" id="{00000000-0008-0000-0100-00005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4" name="TextBox 13403">
          <a:extLst>
            <a:ext uri="{FF2B5EF4-FFF2-40B4-BE49-F238E27FC236}">
              <a16:creationId xmlns:a16="http://schemas.microsoft.com/office/drawing/2014/main" id="{00000000-0008-0000-0100-00005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5" name="TextBox 13404">
          <a:extLst>
            <a:ext uri="{FF2B5EF4-FFF2-40B4-BE49-F238E27FC236}">
              <a16:creationId xmlns:a16="http://schemas.microsoft.com/office/drawing/2014/main" id="{00000000-0008-0000-0100-00005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6" name="TextBox 13405">
          <a:extLst>
            <a:ext uri="{FF2B5EF4-FFF2-40B4-BE49-F238E27FC236}">
              <a16:creationId xmlns:a16="http://schemas.microsoft.com/office/drawing/2014/main" id="{00000000-0008-0000-0100-00005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7" name="TextBox 13406">
          <a:extLst>
            <a:ext uri="{FF2B5EF4-FFF2-40B4-BE49-F238E27FC236}">
              <a16:creationId xmlns:a16="http://schemas.microsoft.com/office/drawing/2014/main" id="{00000000-0008-0000-0100-00005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8" name="TextBox 13407">
          <a:extLst>
            <a:ext uri="{FF2B5EF4-FFF2-40B4-BE49-F238E27FC236}">
              <a16:creationId xmlns:a16="http://schemas.microsoft.com/office/drawing/2014/main" id="{00000000-0008-0000-0100-00006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09" name="TextBox 13408">
          <a:extLst>
            <a:ext uri="{FF2B5EF4-FFF2-40B4-BE49-F238E27FC236}">
              <a16:creationId xmlns:a16="http://schemas.microsoft.com/office/drawing/2014/main" id="{00000000-0008-0000-0100-00006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0" name="TextBox 13409">
          <a:extLst>
            <a:ext uri="{FF2B5EF4-FFF2-40B4-BE49-F238E27FC236}">
              <a16:creationId xmlns:a16="http://schemas.microsoft.com/office/drawing/2014/main" id="{00000000-0008-0000-0100-00006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1" name="TextBox 13410">
          <a:extLst>
            <a:ext uri="{FF2B5EF4-FFF2-40B4-BE49-F238E27FC236}">
              <a16:creationId xmlns:a16="http://schemas.microsoft.com/office/drawing/2014/main" id="{00000000-0008-0000-0100-00006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2" name="TextBox 13411">
          <a:extLst>
            <a:ext uri="{FF2B5EF4-FFF2-40B4-BE49-F238E27FC236}">
              <a16:creationId xmlns:a16="http://schemas.microsoft.com/office/drawing/2014/main" id="{00000000-0008-0000-0100-00006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3" name="TextBox 13412">
          <a:extLst>
            <a:ext uri="{FF2B5EF4-FFF2-40B4-BE49-F238E27FC236}">
              <a16:creationId xmlns:a16="http://schemas.microsoft.com/office/drawing/2014/main" id="{00000000-0008-0000-0100-00006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4" name="TextBox 13413">
          <a:extLst>
            <a:ext uri="{FF2B5EF4-FFF2-40B4-BE49-F238E27FC236}">
              <a16:creationId xmlns:a16="http://schemas.microsoft.com/office/drawing/2014/main" id="{00000000-0008-0000-0100-00006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5" name="TextBox 13414">
          <a:extLst>
            <a:ext uri="{FF2B5EF4-FFF2-40B4-BE49-F238E27FC236}">
              <a16:creationId xmlns:a16="http://schemas.microsoft.com/office/drawing/2014/main" id="{00000000-0008-0000-0100-00006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6" name="TextBox 13415">
          <a:extLst>
            <a:ext uri="{FF2B5EF4-FFF2-40B4-BE49-F238E27FC236}">
              <a16:creationId xmlns:a16="http://schemas.microsoft.com/office/drawing/2014/main" id="{00000000-0008-0000-0100-00006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7" name="TextBox 13416">
          <a:extLst>
            <a:ext uri="{FF2B5EF4-FFF2-40B4-BE49-F238E27FC236}">
              <a16:creationId xmlns:a16="http://schemas.microsoft.com/office/drawing/2014/main" id="{00000000-0008-0000-0100-00006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8" name="TextBox 13417">
          <a:extLst>
            <a:ext uri="{FF2B5EF4-FFF2-40B4-BE49-F238E27FC236}">
              <a16:creationId xmlns:a16="http://schemas.microsoft.com/office/drawing/2014/main" id="{00000000-0008-0000-0100-00006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19" name="TextBox 13418">
          <a:extLst>
            <a:ext uri="{FF2B5EF4-FFF2-40B4-BE49-F238E27FC236}">
              <a16:creationId xmlns:a16="http://schemas.microsoft.com/office/drawing/2014/main" id="{00000000-0008-0000-0100-00006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0" name="TextBox 13419">
          <a:extLst>
            <a:ext uri="{FF2B5EF4-FFF2-40B4-BE49-F238E27FC236}">
              <a16:creationId xmlns:a16="http://schemas.microsoft.com/office/drawing/2014/main" id="{00000000-0008-0000-0100-00006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1" name="TextBox 13420">
          <a:extLst>
            <a:ext uri="{FF2B5EF4-FFF2-40B4-BE49-F238E27FC236}">
              <a16:creationId xmlns:a16="http://schemas.microsoft.com/office/drawing/2014/main" id="{00000000-0008-0000-0100-00006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2" name="TextBox 13421">
          <a:extLst>
            <a:ext uri="{FF2B5EF4-FFF2-40B4-BE49-F238E27FC236}">
              <a16:creationId xmlns:a16="http://schemas.microsoft.com/office/drawing/2014/main" id="{00000000-0008-0000-0100-00006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3" name="TextBox 13422">
          <a:extLst>
            <a:ext uri="{FF2B5EF4-FFF2-40B4-BE49-F238E27FC236}">
              <a16:creationId xmlns:a16="http://schemas.microsoft.com/office/drawing/2014/main" id="{00000000-0008-0000-0100-00006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4" name="TextBox 13423">
          <a:extLst>
            <a:ext uri="{FF2B5EF4-FFF2-40B4-BE49-F238E27FC236}">
              <a16:creationId xmlns:a16="http://schemas.microsoft.com/office/drawing/2014/main" id="{00000000-0008-0000-0100-00007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5" name="TextBox 13424">
          <a:extLst>
            <a:ext uri="{FF2B5EF4-FFF2-40B4-BE49-F238E27FC236}">
              <a16:creationId xmlns:a16="http://schemas.microsoft.com/office/drawing/2014/main" id="{00000000-0008-0000-0100-00007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6" name="TextBox 13425">
          <a:extLst>
            <a:ext uri="{FF2B5EF4-FFF2-40B4-BE49-F238E27FC236}">
              <a16:creationId xmlns:a16="http://schemas.microsoft.com/office/drawing/2014/main" id="{00000000-0008-0000-0100-00007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7" name="TextBox 13426">
          <a:extLst>
            <a:ext uri="{FF2B5EF4-FFF2-40B4-BE49-F238E27FC236}">
              <a16:creationId xmlns:a16="http://schemas.microsoft.com/office/drawing/2014/main" id="{00000000-0008-0000-0100-00007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8" name="TextBox 13427">
          <a:extLst>
            <a:ext uri="{FF2B5EF4-FFF2-40B4-BE49-F238E27FC236}">
              <a16:creationId xmlns:a16="http://schemas.microsoft.com/office/drawing/2014/main" id="{00000000-0008-0000-0100-00007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29" name="TextBox 13428">
          <a:extLst>
            <a:ext uri="{FF2B5EF4-FFF2-40B4-BE49-F238E27FC236}">
              <a16:creationId xmlns:a16="http://schemas.microsoft.com/office/drawing/2014/main" id="{00000000-0008-0000-0100-00007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0" name="TextBox 13429">
          <a:extLst>
            <a:ext uri="{FF2B5EF4-FFF2-40B4-BE49-F238E27FC236}">
              <a16:creationId xmlns:a16="http://schemas.microsoft.com/office/drawing/2014/main" id="{00000000-0008-0000-0100-00007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1" name="TextBox 13430">
          <a:extLst>
            <a:ext uri="{FF2B5EF4-FFF2-40B4-BE49-F238E27FC236}">
              <a16:creationId xmlns:a16="http://schemas.microsoft.com/office/drawing/2014/main" id="{00000000-0008-0000-0100-00007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2" name="TextBox 13431">
          <a:extLst>
            <a:ext uri="{FF2B5EF4-FFF2-40B4-BE49-F238E27FC236}">
              <a16:creationId xmlns:a16="http://schemas.microsoft.com/office/drawing/2014/main" id="{00000000-0008-0000-0100-00007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3" name="TextBox 13432">
          <a:extLst>
            <a:ext uri="{FF2B5EF4-FFF2-40B4-BE49-F238E27FC236}">
              <a16:creationId xmlns:a16="http://schemas.microsoft.com/office/drawing/2014/main" id="{00000000-0008-0000-0100-00007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4" name="TextBox 13433">
          <a:extLst>
            <a:ext uri="{FF2B5EF4-FFF2-40B4-BE49-F238E27FC236}">
              <a16:creationId xmlns:a16="http://schemas.microsoft.com/office/drawing/2014/main" id="{00000000-0008-0000-0100-00007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5" name="TextBox 13434">
          <a:extLst>
            <a:ext uri="{FF2B5EF4-FFF2-40B4-BE49-F238E27FC236}">
              <a16:creationId xmlns:a16="http://schemas.microsoft.com/office/drawing/2014/main" id="{00000000-0008-0000-0100-00007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6" name="TextBox 13435">
          <a:extLst>
            <a:ext uri="{FF2B5EF4-FFF2-40B4-BE49-F238E27FC236}">
              <a16:creationId xmlns:a16="http://schemas.microsoft.com/office/drawing/2014/main" id="{00000000-0008-0000-0100-00007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7" name="TextBox 13436">
          <a:extLst>
            <a:ext uri="{FF2B5EF4-FFF2-40B4-BE49-F238E27FC236}">
              <a16:creationId xmlns:a16="http://schemas.microsoft.com/office/drawing/2014/main" id="{00000000-0008-0000-0100-00007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8" name="TextBox 13437">
          <a:extLst>
            <a:ext uri="{FF2B5EF4-FFF2-40B4-BE49-F238E27FC236}">
              <a16:creationId xmlns:a16="http://schemas.microsoft.com/office/drawing/2014/main" id="{00000000-0008-0000-0100-00007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39" name="TextBox 13438">
          <a:extLst>
            <a:ext uri="{FF2B5EF4-FFF2-40B4-BE49-F238E27FC236}">
              <a16:creationId xmlns:a16="http://schemas.microsoft.com/office/drawing/2014/main" id="{00000000-0008-0000-0100-00007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0" name="TextBox 13439">
          <a:extLst>
            <a:ext uri="{FF2B5EF4-FFF2-40B4-BE49-F238E27FC236}">
              <a16:creationId xmlns:a16="http://schemas.microsoft.com/office/drawing/2014/main" id="{00000000-0008-0000-0100-00008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1" name="TextBox 13440">
          <a:extLst>
            <a:ext uri="{FF2B5EF4-FFF2-40B4-BE49-F238E27FC236}">
              <a16:creationId xmlns:a16="http://schemas.microsoft.com/office/drawing/2014/main" id="{00000000-0008-0000-0100-00008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2" name="TextBox 13441">
          <a:extLst>
            <a:ext uri="{FF2B5EF4-FFF2-40B4-BE49-F238E27FC236}">
              <a16:creationId xmlns:a16="http://schemas.microsoft.com/office/drawing/2014/main" id="{00000000-0008-0000-0100-00008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3" name="TextBox 13442">
          <a:extLst>
            <a:ext uri="{FF2B5EF4-FFF2-40B4-BE49-F238E27FC236}">
              <a16:creationId xmlns:a16="http://schemas.microsoft.com/office/drawing/2014/main" id="{00000000-0008-0000-0100-00008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4" name="TextBox 13443">
          <a:extLst>
            <a:ext uri="{FF2B5EF4-FFF2-40B4-BE49-F238E27FC236}">
              <a16:creationId xmlns:a16="http://schemas.microsoft.com/office/drawing/2014/main" id="{00000000-0008-0000-0100-00008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5" name="TextBox 13444">
          <a:extLst>
            <a:ext uri="{FF2B5EF4-FFF2-40B4-BE49-F238E27FC236}">
              <a16:creationId xmlns:a16="http://schemas.microsoft.com/office/drawing/2014/main" id="{00000000-0008-0000-0100-00008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6" name="TextBox 13445">
          <a:extLst>
            <a:ext uri="{FF2B5EF4-FFF2-40B4-BE49-F238E27FC236}">
              <a16:creationId xmlns:a16="http://schemas.microsoft.com/office/drawing/2014/main" id="{00000000-0008-0000-0100-00008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7" name="TextBox 13446">
          <a:extLst>
            <a:ext uri="{FF2B5EF4-FFF2-40B4-BE49-F238E27FC236}">
              <a16:creationId xmlns:a16="http://schemas.microsoft.com/office/drawing/2014/main" id="{00000000-0008-0000-0100-00008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8" name="TextBox 13447">
          <a:extLst>
            <a:ext uri="{FF2B5EF4-FFF2-40B4-BE49-F238E27FC236}">
              <a16:creationId xmlns:a16="http://schemas.microsoft.com/office/drawing/2014/main" id="{00000000-0008-0000-0100-00008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49" name="TextBox 13448">
          <a:extLst>
            <a:ext uri="{FF2B5EF4-FFF2-40B4-BE49-F238E27FC236}">
              <a16:creationId xmlns:a16="http://schemas.microsoft.com/office/drawing/2014/main" id="{00000000-0008-0000-0100-00008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0" name="TextBox 13449">
          <a:extLst>
            <a:ext uri="{FF2B5EF4-FFF2-40B4-BE49-F238E27FC236}">
              <a16:creationId xmlns:a16="http://schemas.microsoft.com/office/drawing/2014/main" id="{00000000-0008-0000-0100-00008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1" name="TextBox 13450">
          <a:extLst>
            <a:ext uri="{FF2B5EF4-FFF2-40B4-BE49-F238E27FC236}">
              <a16:creationId xmlns:a16="http://schemas.microsoft.com/office/drawing/2014/main" id="{00000000-0008-0000-0100-00008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2" name="TextBox 13451">
          <a:extLst>
            <a:ext uri="{FF2B5EF4-FFF2-40B4-BE49-F238E27FC236}">
              <a16:creationId xmlns:a16="http://schemas.microsoft.com/office/drawing/2014/main" id="{00000000-0008-0000-0100-00008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3" name="TextBox 13452">
          <a:extLst>
            <a:ext uri="{FF2B5EF4-FFF2-40B4-BE49-F238E27FC236}">
              <a16:creationId xmlns:a16="http://schemas.microsoft.com/office/drawing/2014/main" id="{00000000-0008-0000-0100-00008D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4" name="TextBox 13453">
          <a:extLst>
            <a:ext uri="{FF2B5EF4-FFF2-40B4-BE49-F238E27FC236}">
              <a16:creationId xmlns:a16="http://schemas.microsoft.com/office/drawing/2014/main" id="{00000000-0008-0000-0100-00008E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5" name="TextBox 13454">
          <a:extLst>
            <a:ext uri="{FF2B5EF4-FFF2-40B4-BE49-F238E27FC236}">
              <a16:creationId xmlns:a16="http://schemas.microsoft.com/office/drawing/2014/main" id="{00000000-0008-0000-0100-00008F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6" name="TextBox 13455">
          <a:extLst>
            <a:ext uri="{FF2B5EF4-FFF2-40B4-BE49-F238E27FC236}">
              <a16:creationId xmlns:a16="http://schemas.microsoft.com/office/drawing/2014/main" id="{00000000-0008-0000-0100-000090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7" name="TextBox 13456">
          <a:extLst>
            <a:ext uri="{FF2B5EF4-FFF2-40B4-BE49-F238E27FC236}">
              <a16:creationId xmlns:a16="http://schemas.microsoft.com/office/drawing/2014/main" id="{00000000-0008-0000-0100-000091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8" name="TextBox 13457">
          <a:extLst>
            <a:ext uri="{FF2B5EF4-FFF2-40B4-BE49-F238E27FC236}">
              <a16:creationId xmlns:a16="http://schemas.microsoft.com/office/drawing/2014/main" id="{00000000-0008-0000-0100-000092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59" name="TextBox 13458">
          <a:extLst>
            <a:ext uri="{FF2B5EF4-FFF2-40B4-BE49-F238E27FC236}">
              <a16:creationId xmlns:a16="http://schemas.microsoft.com/office/drawing/2014/main" id="{00000000-0008-0000-0100-000093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0" name="TextBox 13459">
          <a:extLst>
            <a:ext uri="{FF2B5EF4-FFF2-40B4-BE49-F238E27FC236}">
              <a16:creationId xmlns:a16="http://schemas.microsoft.com/office/drawing/2014/main" id="{00000000-0008-0000-0100-000094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1" name="TextBox 13460">
          <a:extLst>
            <a:ext uri="{FF2B5EF4-FFF2-40B4-BE49-F238E27FC236}">
              <a16:creationId xmlns:a16="http://schemas.microsoft.com/office/drawing/2014/main" id="{00000000-0008-0000-0100-000095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2" name="TextBox 13461">
          <a:extLst>
            <a:ext uri="{FF2B5EF4-FFF2-40B4-BE49-F238E27FC236}">
              <a16:creationId xmlns:a16="http://schemas.microsoft.com/office/drawing/2014/main" id="{00000000-0008-0000-0100-000096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3" name="TextBox 13462">
          <a:extLst>
            <a:ext uri="{FF2B5EF4-FFF2-40B4-BE49-F238E27FC236}">
              <a16:creationId xmlns:a16="http://schemas.microsoft.com/office/drawing/2014/main" id="{00000000-0008-0000-0100-000097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4" name="TextBox 13463">
          <a:extLst>
            <a:ext uri="{FF2B5EF4-FFF2-40B4-BE49-F238E27FC236}">
              <a16:creationId xmlns:a16="http://schemas.microsoft.com/office/drawing/2014/main" id="{00000000-0008-0000-0100-000098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5" name="TextBox 13464">
          <a:extLst>
            <a:ext uri="{FF2B5EF4-FFF2-40B4-BE49-F238E27FC236}">
              <a16:creationId xmlns:a16="http://schemas.microsoft.com/office/drawing/2014/main" id="{00000000-0008-0000-0100-000099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6" name="TextBox 13465">
          <a:extLst>
            <a:ext uri="{FF2B5EF4-FFF2-40B4-BE49-F238E27FC236}">
              <a16:creationId xmlns:a16="http://schemas.microsoft.com/office/drawing/2014/main" id="{00000000-0008-0000-0100-00009A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7" name="TextBox 13466">
          <a:extLst>
            <a:ext uri="{FF2B5EF4-FFF2-40B4-BE49-F238E27FC236}">
              <a16:creationId xmlns:a16="http://schemas.microsoft.com/office/drawing/2014/main" id="{00000000-0008-0000-0100-00009B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13468" name="TextBox 13467">
          <a:extLst>
            <a:ext uri="{FF2B5EF4-FFF2-40B4-BE49-F238E27FC236}">
              <a16:creationId xmlns:a16="http://schemas.microsoft.com/office/drawing/2014/main" id="{00000000-0008-0000-0100-00009C340000}"/>
            </a:ext>
          </a:extLst>
        </xdr:cNvPr>
        <xdr:cNvSpPr txBox="1"/>
      </xdr:nvSpPr>
      <xdr:spPr>
        <a:xfrm>
          <a:off x="4529667" y="49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12</xdr:row>
          <xdr:rowOff>259080</xdr:rowOff>
        </xdr:from>
        <xdr:to>
          <xdr:col>4</xdr:col>
          <xdr:colOff>594360</xdr:colOff>
          <xdr:row>12</xdr:row>
          <xdr:rowOff>525780</xdr:rowOff>
        </xdr:to>
        <xdr:sp macro="" textlink="">
          <xdr:nvSpPr>
            <xdr:cNvPr id="13862" name="Option Button 123" hidden="1">
              <a:extLst>
                <a:ext uri="{63B3BB69-23CF-44E3-9099-C40C66FF867C}">
                  <a14:compatExt spid="_x0000_s12411"/>
                </a:ext>
                <a:ext uri="{FF2B5EF4-FFF2-40B4-BE49-F238E27FC236}">
                  <a16:creationId xmlns:a16="http://schemas.microsoft.com/office/drawing/2014/main" id="{00000000-0008-0000-0100-000026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12</xdr:row>
          <xdr:rowOff>259080</xdr:rowOff>
        </xdr:from>
        <xdr:to>
          <xdr:col>5</xdr:col>
          <xdr:colOff>617220</xdr:colOff>
          <xdr:row>12</xdr:row>
          <xdr:rowOff>525780</xdr:rowOff>
        </xdr:to>
        <xdr:sp macro="" textlink="">
          <xdr:nvSpPr>
            <xdr:cNvPr id="13863" name="Option Button 124" hidden="1">
              <a:extLst>
                <a:ext uri="{63B3BB69-23CF-44E3-9099-C40C66FF867C}">
                  <a14:compatExt spid="_x0000_s12412"/>
                </a:ext>
                <a:ext uri="{FF2B5EF4-FFF2-40B4-BE49-F238E27FC236}">
                  <a16:creationId xmlns:a16="http://schemas.microsoft.com/office/drawing/2014/main" id="{00000000-0008-0000-0100-000027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xdr:row>
          <xdr:rowOff>76200</xdr:rowOff>
        </xdr:from>
        <xdr:to>
          <xdr:col>7</xdr:col>
          <xdr:colOff>426720</xdr:colOff>
          <xdr:row>12</xdr:row>
          <xdr:rowOff>586740</xdr:rowOff>
        </xdr:to>
        <xdr:sp macro="" textlink="">
          <xdr:nvSpPr>
            <xdr:cNvPr id="13864" name="Group Box 125" hidden="1">
              <a:extLst>
                <a:ext uri="{63B3BB69-23CF-44E3-9099-C40C66FF867C}">
                  <a14:compatExt spid="_x0000_s12413"/>
                </a:ext>
                <a:ext uri="{FF2B5EF4-FFF2-40B4-BE49-F238E27FC236}">
                  <a16:creationId xmlns:a16="http://schemas.microsoft.com/office/drawing/2014/main" id="{00000000-0008-0000-0100-000028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18</xdr:row>
          <xdr:rowOff>289560</xdr:rowOff>
        </xdr:from>
        <xdr:to>
          <xdr:col>4</xdr:col>
          <xdr:colOff>594360</xdr:colOff>
          <xdr:row>18</xdr:row>
          <xdr:rowOff>556260</xdr:rowOff>
        </xdr:to>
        <xdr:sp macro="" textlink="">
          <xdr:nvSpPr>
            <xdr:cNvPr id="13865" name="Option Button 127" hidden="1">
              <a:extLst>
                <a:ext uri="{63B3BB69-23CF-44E3-9099-C40C66FF867C}">
                  <a14:compatExt spid="_x0000_s12415"/>
                </a:ext>
                <a:ext uri="{FF2B5EF4-FFF2-40B4-BE49-F238E27FC236}">
                  <a16:creationId xmlns:a16="http://schemas.microsoft.com/office/drawing/2014/main" id="{00000000-0008-0000-0100-000029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18</xdr:row>
          <xdr:rowOff>289560</xdr:rowOff>
        </xdr:from>
        <xdr:to>
          <xdr:col>5</xdr:col>
          <xdr:colOff>617220</xdr:colOff>
          <xdr:row>18</xdr:row>
          <xdr:rowOff>556260</xdr:rowOff>
        </xdr:to>
        <xdr:sp macro="" textlink="">
          <xdr:nvSpPr>
            <xdr:cNvPr id="13866" name="Option Button 128" hidden="1">
              <a:extLst>
                <a:ext uri="{63B3BB69-23CF-44E3-9099-C40C66FF867C}">
                  <a14:compatExt spid="_x0000_s12416"/>
                </a:ext>
                <a:ext uri="{FF2B5EF4-FFF2-40B4-BE49-F238E27FC236}">
                  <a16:creationId xmlns:a16="http://schemas.microsoft.com/office/drawing/2014/main" id="{00000000-0008-0000-0100-00002A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426720</xdr:colOff>
          <xdr:row>18</xdr:row>
          <xdr:rowOff>594360</xdr:rowOff>
        </xdr:to>
        <xdr:sp macro="" textlink="">
          <xdr:nvSpPr>
            <xdr:cNvPr id="13867" name="Group Box 129" hidden="1">
              <a:extLst>
                <a:ext uri="{63B3BB69-23CF-44E3-9099-C40C66FF867C}">
                  <a14:compatExt spid="_x0000_s12417"/>
                </a:ext>
                <a:ext uri="{FF2B5EF4-FFF2-40B4-BE49-F238E27FC236}">
                  <a16:creationId xmlns:a16="http://schemas.microsoft.com/office/drawing/2014/main" id="{00000000-0008-0000-0100-00002B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16</xdr:row>
          <xdr:rowOff>289560</xdr:rowOff>
        </xdr:from>
        <xdr:to>
          <xdr:col>4</xdr:col>
          <xdr:colOff>594360</xdr:colOff>
          <xdr:row>16</xdr:row>
          <xdr:rowOff>556260</xdr:rowOff>
        </xdr:to>
        <xdr:sp macro="" textlink="">
          <xdr:nvSpPr>
            <xdr:cNvPr id="13868" name="Option Button 131" hidden="1">
              <a:extLst>
                <a:ext uri="{63B3BB69-23CF-44E3-9099-C40C66FF867C}">
                  <a14:compatExt spid="_x0000_s12419"/>
                </a:ext>
                <a:ext uri="{FF2B5EF4-FFF2-40B4-BE49-F238E27FC236}">
                  <a16:creationId xmlns:a16="http://schemas.microsoft.com/office/drawing/2014/main" id="{00000000-0008-0000-0100-00002C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16</xdr:row>
          <xdr:rowOff>289560</xdr:rowOff>
        </xdr:from>
        <xdr:to>
          <xdr:col>5</xdr:col>
          <xdr:colOff>617220</xdr:colOff>
          <xdr:row>16</xdr:row>
          <xdr:rowOff>556260</xdr:rowOff>
        </xdr:to>
        <xdr:sp macro="" textlink="">
          <xdr:nvSpPr>
            <xdr:cNvPr id="13869" name="Option Button 132" hidden="1">
              <a:extLst>
                <a:ext uri="{63B3BB69-23CF-44E3-9099-C40C66FF867C}">
                  <a14:compatExt spid="_x0000_s12420"/>
                </a:ext>
                <a:ext uri="{FF2B5EF4-FFF2-40B4-BE49-F238E27FC236}">
                  <a16:creationId xmlns:a16="http://schemas.microsoft.com/office/drawing/2014/main" id="{00000000-0008-0000-0100-00002D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16</xdr:row>
          <xdr:rowOff>99060</xdr:rowOff>
        </xdr:from>
        <xdr:to>
          <xdr:col>7</xdr:col>
          <xdr:colOff>426720</xdr:colOff>
          <xdr:row>16</xdr:row>
          <xdr:rowOff>624840</xdr:rowOff>
        </xdr:to>
        <xdr:sp macro="" textlink="">
          <xdr:nvSpPr>
            <xdr:cNvPr id="13870" name="Group Box 133" hidden="1">
              <a:extLst>
                <a:ext uri="{63B3BB69-23CF-44E3-9099-C40C66FF867C}">
                  <a14:compatExt spid="_x0000_s12421"/>
                </a:ext>
                <a:ext uri="{FF2B5EF4-FFF2-40B4-BE49-F238E27FC236}">
                  <a16:creationId xmlns:a16="http://schemas.microsoft.com/office/drawing/2014/main" id="{00000000-0008-0000-0100-00002E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14</xdr:row>
          <xdr:rowOff>289560</xdr:rowOff>
        </xdr:from>
        <xdr:to>
          <xdr:col>4</xdr:col>
          <xdr:colOff>594360</xdr:colOff>
          <xdr:row>14</xdr:row>
          <xdr:rowOff>556260</xdr:rowOff>
        </xdr:to>
        <xdr:sp macro="" textlink="">
          <xdr:nvSpPr>
            <xdr:cNvPr id="13871" name="Option Button 135" hidden="1">
              <a:extLst>
                <a:ext uri="{63B3BB69-23CF-44E3-9099-C40C66FF867C}">
                  <a14:compatExt spid="_x0000_s12423"/>
                </a:ext>
                <a:ext uri="{FF2B5EF4-FFF2-40B4-BE49-F238E27FC236}">
                  <a16:creationId xmlns:a16="http://schemas.microsoft.com/office/drawing/2014/main" id="{00000000-0008-0000-0100-00002F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xdr:row>
          <xdr:rowOff>289560</xdr:rowOff>
        </xdr:from>
        <xdr:to>
          <xdr:col>5</xdr:col>
          <xdr:colOff>617220</xdr:colOff>
          <xdr:row>14</xdr:row>
          <xdr:rowOff>556260</xdr:rowOff>
        </xdr:to>
        <xdr:sp macro="" textlink="">
          <xdr:nvSpPr>
            <xdr:cNvPr id="13872" name="Option Button 136" hidden="1">
              <a:extLst>
                <a:ext uri="{63B3BB69-23CF-44E3-9099-C40C66FF867C}">
                  <a14:compatExt spid="_x0000_s12424"/>
                </a:ext>
                <a:ext uri="{FF2B5EF4-FFF2-40B4-BE49-F238E27FC236}">
                  <a16:creationId xmlns:a16="http://schemas.microsoft.com/office/drawing/2014/main" id="{00000000-0008-0000-0100-000030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14</xdr:row>
          <xdr:rowOff>68580</xdr:rowOff>
        </xdr:from>
        <xdr:to>
          <xdr:col>7</xdr:col>
          <xdr:colOff>426720</xdr:colOff>
          <xdr:row>14</xdr:row>
          <xdr:rowOff>594360</xdr:rowOff>
        </xdr:to>
        <xdr:sp macro="" textlink="">
          <xdr:nvSpPr>
            <xdr:cNvPr id="13873" name="Group Box 137" hidden="1">
              <a:extLst>
                <a:ext uri="{63B3BB69-23CF-44E3-9099-C40C66FF867C}">
                  <a14:compatExt spid="_x0000_s12425"/>
                </a:ext>
                <a:ext uri="{FF2B5EF4-FFF2-40B4-BE49-F238E27FC236}">
                  <a16:creationId xmlns:a16="http://schemas.microsoft.com/office/drawing/2014/main" id="{00000000-0008-0000-0100-000031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289560</xdr:rowOff>
        </xdr:from>
        <xdr:to>
          <xdr:col>4</xdr:col>
          <xdr:colOff>594360</xdr:colOff>
          <xdr:row>21</xdr:row>
          <xdr:rowOff>556260</xdr:rowOff>
        </xdr:to>
        <xdr:sp macro="" textlink="">
          <xdr:nvSpPr>
            <xdr:cNvPr id="13874" name="Option Button 141" hidden="1">
              <a:extLst>
                <a:ext uri="{63B3BB69-23CF-44E3-9099-C40C66FF867C}">
                  <a14:compatExt spid="_x0000_s12429"/>
                </a:ext>
                <a:ext uri="{FF2B5EF4-FFF2-40B4-BE49-F238E27FC236}">
                  <a16:creationId xmlns:a16="http://schemas.microsoft.com/office/drawing/2014/main" id="{00000000-0008-0000-0100-000032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21</xdr:row>
          <xdr:rowOff>289560</xdr:rowOff>
        </xdr:from>
        <xdr:to>
          <xdr:col>5</xdr:col>
          <xdr:colOff>617220</xdr:colOff>
          <xdr:row>21</xdr:row>
          <xdr:rowOff>556260</xdr:rowOff>
        </xdr:to>
        <xdr:sp macro="" textlink="">
          <xdr:nvSpPr>
            <xdr:cNvPr id="13875" name="Option Button 142" hidden="1">
              <a:extLst>
                <a:ext uri="{63B3BB69-23CF-44E3-9099-C40C66FF867C}">
                  <a14:compatExt spid="_x0000_s12430"/>
                </a:ext>
                <a:ext uri="{FF2B5EF4-FFF2-40B4-BE49-F238E27FC236}">
                  <a16:creationId xmlns:a16="http://schemas.microsoft.com/office/drawing/2014/main" id="{00000000-0008-0000-0100-000033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99060</xdr:rowOff>
        </xdr:from>
        <xdr:to>
          <xdr:col>7</xdr:col>
          <xdr:colOff>426720</xdr:colOff>
          <xdr:row>22</xdr:row>
          <xdr:rowOff>0</xdr:rowOff>
        </xdr:to>
        <xdr:sp macro="" textlink="">
          <xdr:nvSpPr>
            <xdr:cNvPr id="13876" name="Group Box 143" hidden="1">
              <a:extLst>
                <a:ext uri="{63B3BB69-23CF-44E3-9099-C40C66FF867C}">
                  <a14:compatExt spid="_x0000_s12431"/>
                </a:ext>
                <a:ext uri="{FF2B5EF4-FFF2-40B4-BE49-F238E27FC236}">
                  <a16:creationId xmlns:a16="http://schemas.microsoft.com/office/drawing/2014/main" id="{00000000-0008-0000-0100-000034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23</xdr:row>
          <xdr:rowOff>289560</xdr:rowOff>
        </xdr:from>
        <xdr:to>
          <xdr:col>4</xdr:col>
          <xdr:colOff>594360</xdr:colOff>
          <xdr:row>23</xdr:row>
          <xdr:rowOff>556260</xdr:rowOff>
        </xdr:to>
        <xdr:sp macro="" textlink="">
          <xdr:nvSpPr>
            <xdr:cNvPr id="13877" name="Option Button 147" hidden="1">
              <a:extLst>
                <a:ext uri="{63B3BB69-23CF-44E3-9099-C40C66FF867C}">
                  <a14:compatExt spid="_x0000_s12435"/>
                </a:ext>
                <a:ext uri="{FF2B5EF4-FFF2-40B4-BE49-F238E27FC236}">
                  <a16:creationId xmlns:a16="http://schemas.microsoft.com/office/drawing/2014/main" id="{00000000-0008-0000-0100-000035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23</xdr:row>
          <xdr:rowOff>289560</xdr:rowOff>
        </xdr:from>
        <xdr:to>
          <xdr:col>5</xdr:col>
          <xdr:colOff>617220</xdr:colOff>
          <xdr:row>23</xdr:row>
          <xdr:rowOff>556260</xdr:rowOff>
        </xdr:to>
        <xdr:sp macro="" textlink="">
          <xdr:nvSpPr>
            <xdr:cNvPr id="13878" name="Option Button 148" hidden="1">
              <a:extLst>
                <a:ext uri="{63B3BB69-23CF-44E3-9099-C40C66FF867C}">
                  <a14:compatExt spid="_x0000_s12436"/>
                </a:ext>
                <a:ext uri="{FF2B5EF4-FFF2-40B4-BE49-F238E27FC236}">
                  <a16:creationId xmlns:a16="http://schemas.microsoft.com/office/drawing/2014/main" id="{00000000-0008-0000-0100-000036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23</xdr:row>
          <xdr:rowOff>99060</xdr:rowOff>
        </xdr:from>
        <xdr:to>
          <xdr:col>7</xdr:col>
          <xdr:colOff>426720</xdr:colOff>
          <xdr:row>24</xdr:row>
          <xdr:rowOff>0</xdr:rowOff>
        </xdr:to>
        <xdr:sp macro="" textlink="">
          <xdr:nvSpPr>
            <xdr:cNvPr id="13879" name="Group Box 149" hidden="1">
              <a:extLst>
                <a:ext uri="{63B3BB69-23CF-44E3-9099-C40C66FF867C}">
                  <a14:compatExt spid="_x0000_s12437"/>
                </a:ext>
                <a:ext uri="{FF2B5EF4-FFF2-40B4-BE49-F238E27FC236}">
                  <a16:creationId xmlns:a16="http://schemas.microsoft.com/office/drawing/2014/main" id="{00000000-0008-0000-0100-000037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335280</xdr:colOff>
          <xdr:row>25</xdr:row>
          <xdr:rowOff>280593</xdr:rowOff>
        </xdr:from>
        <xdr:to>
          <xdr:col>6</xdr:col>
          <xdr:colOff>579120</xdr:colOff>
          <xdr:row>25</xdr:row>
          <xdr:rowOff>547293</xdr:rowOff>
        </xdr:to>
        <xdr:grpSp>
          <xdr:nvGrpSpPr>
            <xdr:cNvPr id="14103" name="Group 14102">
              <a:extLst>
                <a:ext uri="{FF2B5EF4-FFF2-40B4-BE49-F238E27FC236}">
                  <a16:creationId xmlns:a16="http://schemas.microsoft.com/office/drawing/2014/main" id="{00000000-0008-0000-0100-000017370000}"/>
                </a:ext>
              </a:extLst>
            </xdr:cNvPr>
            <xdr:cNvGrpSpPr/>
          </xdr:nvGrpSpPr>
          <xdr:grpSpPr>
            <a:xfrm>
              <a:off x="3101340" y="13592733"/>
              <a:ext cx="2872740" cy="266700"/>
              <a:chOff x="3096409" y="13655934"/>
              <a:chExt cx="2879464" cy="266700"/>
            </a:xfrm>
          </xdr:grpSpPr>
          <xdr:sp macro="" textlink="">
            <xdr:nvSpPr>
              <xdr:cNvPr id="13880" name="Option Button 153" hidden="1">
                <a:extLst>
                  <a:ext uri="{63B3BB69-23CF-44E3-9099-C40C66FF867C}">
                    <a14:compatExt spid="_x0000_s12441"/>
                  </a:ext>
                  <a:ext uri="{FF2B5EF4-FFF2-40B4-BE49-F238E27FC236}">
                    <a16:creationId xmlns:a16="http://schemas.microsoft.com/office/drawing/2014/main" id="{00000000-0008-0000-0100-000038360000}"/>
                  </a:ext>
                </a:extLst>
              </xdr:cNvPr>
              <xdr:cNvSpPr/>
            </xdr:nvSpPr>
            <xdr:spPr bwMode="auto">
              <a:xfrm>
                <a:off x="3096409" y="13655934"/>
                <a:ext cx="259080" cy="23622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1" name="Option Button 154" hidden="1">
                <a:extLst>
                  <a:ext uri="{63B3BB69-23CF-44E3-9099-C40C66FF867C}">
                    <a14:compatExt spid="_x0000_s12442"/>
                  </a:ext>
                  <a:ext uri="{FF2B5EF4-FFF2-40B4-BE49-F238E27FC236}">
                    <a16:creationId xmlns:a16="http://schemas.microsoft.com/office/drawing/2014/main" id="{00000000-0008-0000-0100-000039360000}"/>
                  </a:ext>
                </a:extLst>
              </xdr:cNvPr>
              <xdr:cNvSpPr/>
            </xdr:nvSpPr>
            <xdr:spPr bwMode="auto">
              <a:xfrm>
                <a:off x="3944471" y="13655934"/>
                <a:ext cx="28956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2" name="Option Button 155" hidden="1">
                <a:extLst>
                  <a:ext uri="{63B3BB69-23CF-44E3-9099-C40C66FF867C}">
                    <a14:compatExt spid="_x0000_s12443"/>
                  </a:ext>
                  <a:ext uri="{FF2B5EF4-FFF2-40B4-BE49-F238E27FC236}">
                    <a16:creationId xmlns:a16="http://schemas.microsoft.com/office/drawing/2014/main" id="{00000000-0008-0000-0100-00003A360000}"/>
                  </a:ext>
                </a:extLst>
              </xdr:cNvPr>
              <xdr:cNvSpPr/>
            </xdr:nvSpPr>
            <xdr:spPr bwMode="auto">
              <a:xfrm>
                <a:off x="4845872" y="13655934"/>
                <a:ext cx="28956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13883" name="Option Button 156" hidden="1">
                <a:extLst>
                  <a:ext uri="{63B3BB69-23CF-44E3-9099-C40C66FF867C}">
                    <a14:compatExt spid="_x0000_s12444"/>
                  </a:ext>
                  <a:ext uri="{FF2B5EF4-FFF2-40B4-BE49-F238E27FC236}">
                    <a16:creationId xmlns:a16="http://schemas.microsoft.com/office/drawing/2014/main" id="{00000000-0008-0000-0100-00003B360000}"/>
                  </a:ext>
                </a:extLst>
              </xdr:cNvPr>
              <xdr:cNvSpPr/>
            </xdr:nvSpPr>
            <xdr:spPr bwMode="auto">
              <a:xfrm>
                <a:off x="5671073" y="13655934"/>
                <a:ext cx="304800" cy="26670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5</xdr:col>
      <xdr:colOff>0</xdr:colOff>
      <xdr:row>19</xdr:row>
      <xdr:rowOff>0</xdr:rowOff>
    </xdr:from>
    <xdr:ext cx="184731" cy="264560"/>
    <xdr:sp macro="" textlink="">
      <xdr:nvSpPr>
        <xdr:cNvPr id="13237" name="TextBox 13236">
          <a:extLst>
            <a:ext uri="{FF2B5EF4-FFF2-40B4-BE49-F238E27FC236}">
              <a16:creationId xmlns:a16="http://schemas.microsoft.com/office/drawing/2014/main" id="{00000000-0008-0000-0100-0000B5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38" name="TextBox 13237">
          <a:extLst>
            <a:ext uri="{FF2B5EF4-FFF2-40B4-BE49-F238E27FC236}">
              <a16:creationId xmlns:a16="http://schemas.microsoft.com/office/drawing/2014/main" id="{00000000-0008-0000-0100-0000B6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39" name="TextBox 13238">
          <a:extLst>
            <a:ext uri="{FF2B5EF4-FFF2-40B4-BE49-F238E27FC236}">
              <a16:creationId xmlns:a16="http://schemas.microsoft.com/office/drawing/2014/main" id="{00000000-0008-0000-0100-0000B7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0" name="TextBox 13239">
          <a:extLst>
            <a:ext uri="{FF2B5EF4-FFF2-40B4-BE49-F238E27FC236}">
              <a16:creationId xmlns:a16="http://schemas.microsoft.com/office/drawing/2014/main" id="{00000000-0008-0000-0100-0000B8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1" name="TextBox 13240">
          <a:extLst>
            <a:ext uri="{FF2B5EF4-FFF2-40B4-BE49-F238E27FC236}">
              <a16:creationId xmlns:a16="http://schemas.microsoft.com/office/drawing/2014/main" id="{00000000-0008-0000-0100-0000B9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2" name="TextBox 13241">
          <a:extLst>
            <a:ext uri="{FF2B5EF4-FFF2-40B4-BE49-F238E27FC236}">
              <a16:creationId xmlns:a16="http://schemas.microsoft.com/office/drawing/2014/main" id="{00000000-0008-0000-0100-0000BA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3" name="TextBox 13242">
          <a:extLst>
            <a:ext uri="{FF2B5EF4-FFF2-40B4-BE49-F238E27FC236}">
              <a16:creationId xmlns:a16="http://schemas.microsoft.com/office/drawing/2014/main" id="{00000000-0008-0000-0100-0000BB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4" name="TextBox 13243">
          <a:extLst>
            <a:ext uri="{FF2B5EF4-FFF2-40B4-BE49-F238E27FC236}">
              <a16:creationId xmlns:a16="http://schemas.microsoft.com/office/drawing/2014/main" id="{00000000-0008-0000-0100-0000BC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5" name="TextBox 13244">
          <a:extLst>
            <a:ext uri="{FF2B5EF4-FFF2-40B4-BE49-F238E27FC236}">
              <a16:creationId xmlns:a16="http://schemas.microsoft.com/office/drawing/2014/main" id="{00000000-0008-0000-0100-0000BD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246" name="TextBox 13245">
          <a:extLst>
            <a:ext uri="{FF2B5EF4-FFF2-40B4-BE49-F238E27FC236}">
              <a16:creationId xmlns:a16="http://schemas.microsoft.com/office/drawing/2014/main" id="{00000000-0008-0000-0100-0000BE33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69" name="TextBox 13468">
          <a:extLst>
            <a:ext uri="{FF2B5EF4-FFF2-40B4-BE49-F238E27FC236}">
              <a16:creationId xmlns:a16="http://schemas.microsoft.com/office/drawing/2014/main" id="{00000000-0008-0000-0100-00009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0" name="TextBox 13469">
          <a:extLst>
            <a:ext uri="{FF2B5EF4-FFF2-40B4-BE49-F238E27FC236}">
              <a16:creationId xmlns:a16="http://schemas.microsoft.com/office/drawing/2014/main" id="{00000000-0008-0000-0100-00009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1" name="TextBox 13470">
          <a:extLst>
            <a:ext uri="{FF2B5EF4-FFF2-40B4-BE49-F238E27FC236}">
              <a16:creationId xmlns:a16="http://schemas.microsoft.com/office/drawing/2014/main" id="{00000000-0008-0000-0100-00009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89" name="TextBox 12288">
          <a:extLst>
            <a:ext uri="{FF2B5EF4-FFF2-40B4-BE49-F238E27FC236}">
              <a16:creationId xmlns:a16="http://schemas.microsoft.com/office/drawing/2014/main" id="{00000000-0008-0000-0100-00000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0" name="TextBox 12289">
          <a:extLst>
            <a:ext uri="{FF2B5EF4-FFF2-40B4-BE49-F238E27FC236}">
              <a16:creationId xmlns:a16="http://schemas.microsoft.com/office/drawing/2014/main" id="{00000000-0008-0000-0100-00000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1" name="TextBox 12290">
          <a:extLst>
            <a:ext uri="{FF2B5EF4-FFF2-40B4-BE49-F238E27FC236}">
              <a16:creationId xmlns:a16="http://schemas.microsoft.com/office/drawing/2014/main" id="{00000000-0008-0000-0100-00000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2" name="TextBox 12291">
          <a:extLst>
            <a:ext uri="{FF2B5EF4-FFF2-40B4-BE49-F238E27FC236}">
              <a16:creationId xmlns:a16="http://schemas.microsoft.com/office/drawing/2014/main" id="{00000000-0008-0000-0100-00000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3" name="TextBox 12292">
          <a:extLst>
            <a:ext uri="{FF2B5EF4-FFF2-40B4-BE49-F238E27FC236}">
              <a16:creationId xmlns:a16="http://schemas.microsoft.com/office/drawing/2014/main" id="{00000000-0008-0000-0100-000005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4" name="TextBox 12293">
          <a:extLst>
            <a:ext uri="{FF2B5EF4-FFF2-40B4-BE49-F238E27FC236}">
              <a16:creationId xmlns:a16="http://schemas.microsoft.com/office/drawing/2014/main" id="{00000000-0008-0000-0100-000006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5" name="TextBox 12294">
          <a:extLst>
            <a:ext uri="{FF2B5EF4-FFF2-40B4-BE49-F238E27FC236}">
              <a16:creationId xmlns:a16="http://schemas.microsoft.com/office/drawing/2014/main" id="{00000000-0008-0000-0100-00000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6" name="TextBox 12295">
          <a:extLst>
            <a:ext uri="{FF2B5EF4-FFF2-40B4-BE49-F238E27FC236}">
              <a16:creationId xmlns:a16="http://schemas.microsoft.com/office/drawing/2014/main" id="{00000000-0008-0000-0100-00000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7" name="TextBox 12296">
          <a:extLst>
            <a:ext uri="{FF2B5EF4-FFF2-40B4-BE49-F238E27FC236}">
              <a16:creationId xmlns:a16="http://schemas.microsoft.com/office/drawing/2014/main" id="{00000000-0008-0000-0100-00000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8" name="TextBox 12297">
          <a:extLst>
            <a:ext uri="{FF2B5EF4-FFF2-40B4-BE49-F238E27FC236}">
              <a16:creationId xmlns:a16="http://schemas.microsoft.com/office/drawing/2014/main" id="{00000000-0008-0000-0100-00000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299" name="TextBox 12298">
          <a:extLst>
            <a:ext uri="{FF2B5EF4-FFF2-40B4-BE49-F238E27FC236}">
              <a16:creationId xmlns:a16="http://schemas.microsoft.com/office/drawing/2014/main" id="{00000000-0008-0000-0100-00000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0" name="TextBox 12299">
          <a:extLst>
            <a:ext uri="{FF2B5EF4-FFF2-40B4-BE49-F238E27FC236}">
              <a16:creationId xmlns:a16="http://schemas.microsoft.com/office/drawing/2014/main" id="{00000000-0008-0000-0100-00000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3" name="TextBox 12302">
          <a:extLst>
            <a:ext uri="{FF2B5EF4-FFF2-40B4-BE49-F238E27FC236}">
              <a16:creationId xmlns:a16="http://schemas.microsoft.com/office/drawing/2014/main" id="{00000000-0008-0000-0100-00000F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5" name="TextBox 12304">
          <a:extLst>
            <a:ext uri="{FF2B5EF4-FFF2-40B4-BE49-F238E27FC236}">
              <a16:creationId xmlns:a16="http://schemas.microsoft.com/office/drawing/2014/main" id="{00000000-0008-0000-0100-00001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6" name="TextBox 12305">
          <a:extLst>
            <a:ext uri="{FF2B5EF4-FFF2-40B4-BE49-F238E27FC236}">
              <a16:creationId xmlns:a16="http://schemas.microsoft.com/office/drawing/2014/main" id="{00000000-0008-0000-0100-00001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7" name="TextBox 12306">
          <a:extLst>
            <a:ext uri="{FF2B5EF4-FFF2-40B4-BE49-F238E27FC236}">
              <a16:creationId xmlns:a16="http://schemas.microsoft.com/office/drawing/2014/main" id="{00000000-0008-0000-0100-00001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08" name="TextBox 12307">
          <a:extLst>
            <a:ext uri="{FF2B5EF4-FFF2-40B4-BE49-F238E27FC236}">
              <a16:creationId xmlns:a16="http://schemas.microsoft.com/office/drawing/2014/main" id="{00000000-0008-0000-0100-00001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0" name="TextBox 12309">
          <a:extLst>
            <a:ext uri="{FF2B5EF4-FFF2-40B4-BE49-F238E27FC236}">
              <a16:creationId xmlns:a16="http://schemas.microsoft.com/office/drawing/2014/main" id="{00000000-0008-0000-0100-000016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1" name="TextBox 12310">
          <a:extLst>
            <a:ext uri="{FF2B5EF4-FFF2-40B4-BE49-F238E27FC236}">
              <a16:creationId xmlns:a16="http://schemas.microsoft.com/office/drawing/2014/main" id="{00000000-0008-0000-0100-00001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2" name="TextBox 12311">
          <a:extLst>
            <a:ext uri="{FF2B5EF4-FFF2-40B4-BE49-F238E27FC236}">
              <a16:creationId xmlns:a16="http://schemas.microsoft.com/office/drawing/2014/main" id="{00000000-0008-0000-0100-00001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3" name="TextBox 12312">
          <a:extLst>
            <a:ext uri="{FF2B5EF4-FFF2-40B4-BE49-F238E27FC236}">
              <a16:creationId xmlns:a16="http://schemas.microsoft.com/office/drawing/2014/main" id="{00000000-0008-0000-0100-00001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5" name="TextBox 12314">
          <a:extLst>
            <a:ext uri="{FF2B5EF4-FFF2-40B4-BE49-F238E27FC236}">
              <a16:creationId xmlns:a16="http://schemas.microsoft.com/office/drawing/2014/main" id="{00000000-0008-0000-0100-00001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6" name="TextBox 12315">
          <a:extLst>
            <a:ext uri="{FF2B5EF4-FFF2-40B4-BE49-F238E27FC236}">
              <a16:creationId xmlns:a16="http://schemas.microsoft.com/office/drawing/2014/main" id="{00000000-0008-0000-0100-00001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7" name="TextBox 12316">
          <a:extLst>
            <a:ext uri="{FF2B5EF4-FFF2-40B4-BE49-F238E27FC236}">
              <a16:creationId xmlns:a16="http://schemas.microsoft.com/office/drawing/2014/main" id="{00000000-0008-0000-0100-00001D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18" name="TextBox 12317">
          <a:extLst>
            <a:ext uri="{FF2B5EF4-FFF2-40B4-BE49-F238E27FC236}">
              <a16:creationId xmlns:a16="http://schemas.microsoft.com/office/drawing/2014/main" id="{00000000-0008-0000-0100-00001E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0" name="TextBox 12319">
          <a:extLst>
            <a:ext uri="{FF2B5EF4-FFF2-40B4-BE49-F238E27FC236}">
              <a16:creationId xmlns:a16="http://schemas.microsoft.com/office/drawing/2014/main" id="{00000000-0008-0000-0100-000020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1" name="TextBox 12320">
          <a:extLst>
            <a:ext uri="{FF2B5EF4-FFF2-40B4-BE49-F238E27FC236}">
              <a16:creationId xmlns:a16="http://schemas.microsoft.com/office/drawing/2014/main" id="{00000000-0008-0000-0100-000021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2" name="TextBox 12321">
          <a:extLst>
            <a:ext uri="{FF2B5EF4-FFF2-40B4-BE49-F238E27FC236}">
              <a16:creationId xmlns:a16="http://schemas.microsoft.com/office/drawing/2014/main" id="{00000000-0008-0000-0100-000022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3" name="TextBox 12322">
          <a:extLst>
            <a:ext uri="{FF2B5EF4-FFF2-40B4-BE49-F238E27FC236}">
              <a16:creationId xmlns:a16="http://schemas.microsoft.com/office/drawing/2014/main" id="{00000000-0008-0000-0100-00002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7" name="TextBox 12326">
          <a:extLst>
            <a:ext uri="{FF2B5EF4-FFF2-40B4-BE49-F238E27FC236}">
              <a16:creationId xmlns:a16="http://schemas.microsoft.com/office/drawing/2014/main" id="{00000000-0008-0000-0100-000027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8" name="TextBox 12327">
          <a:extLst>
            <a:ext uri="{FF2B5EF4-FFF2-40B4-BE49-F238E27FC236}">
              <a16:creationId xmlns:a16="http://schemas.microsoft.com/office/drawing/2014/main" id="{00000000-0008-0000-0100-000028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29" name="TextBox 12328">
          <a:extLst>
            <a:ext uri="{FF2B5EF4-FFF2-40B4-BE49-F238E27FC236}">
              <a16:creationId xmlns:a16="http://schemas.microsoft.com/office/drawing/2014/main" id="{00000000-0008-0000-0100-000029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30" name="TextBox 12329">
          <a:extLst>
            <a:ext uri="{FF2B5EF4-FFF2-40B4-BE49-F238E27FC236}">
              <a16:creationId xmlns:a16="http://schemas.microsoft.com/office/drawing/2014/main" id="{00000000-0008-0000-0100-00002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47" name="TextBox 12346">
          <a:extLst>
            <a:ext uri="{FF2B5EF4-FFF2-40B4-BE49-F238E27FC236}">
              <a16:creationId xmlns:a16="http://schemas.microsoft.com/office/drawing/2014/main" id="{00000000-0008-0000-0100-00003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48" name="TextBox 12347">
          <a:extLst>
            <a:ext uri="{FF2B5EF4-FFF2-40B4-BE49-F238E27FC236}">
              <a16:creationId xmlns:a16="http://schemas.microsoft.com/office/drawing/2014/main" id="{00000000-0008-0000-0100-00003C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55" name="TextBox 12354">
          <a:extLst>
            <a:ext uri="{FF2B5EF4-FFF2-40B4-BE49-F238E27FC236}">
              <a16:creationId xmlns:a16="http://schemas.microsoft.com/office/drawing/2014/main" id="{00000000-0008-0000-0100-000043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56" name="TextBox 12355">
          <a:extLst>
            <a:ext uri="{FF2B5EF4-FFF2-40B4-BE49-F238E27FC236}">
              <a16:creationId xmlns:a16="http://schemas.microsoft.com/office/drawing/2014/main" id="{00000000-0008-0000-0100-000044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78" name="TextBox 12377">
          <a:extLst>
            <a:ext uri="{FF2B5EF4-FFF2-40B4-BE49-F238E27FC236}">
              <a16:creationId xmlns:a16="http://schemas.microsoft.com/office/drawing/2014/main" id="{00000000-0008-0000-0100-00005A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79" name="TextBox 12378">
          <a:extLst>
            <a:ext uri="{FF2B5EF4-FFF2-40B4-BE49-F238E27FC236}">
              <a16:creationId xmlns:a16="http://schemas.microsoft.com/office/drawing/2014/main" id="{00000000-0008-0000-0100-00005B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82" name="TextBox 12381">
          <a:extLst>
            <a:ext uri="{FF2B5EF4-FFF2-40B4-BE49-F238E27FC236}">
              <a16:creationId xmlns:a16="http://schemas.microsoft.com/office/drawing/2014/main" id="{00000000-0008-0000-0100-00005E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2383" name="TextBox 12382">
          <a:extLst>
            <a:ext uri="{FF2B5EF4-FFF2-40B4-BE49-F238E27FC236}">
              <a16:creationId xmlns:a16="http://schemas.microsoft.com/office/drawing/2014/main" id="{00000000-0008-0000-0100-00005F30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2" name="TextBox 13471">
          <a:extLst>
            <a:ext uri="{FF2B5EF4-FFF2-40B4-BE49-F238E27FC236}">
              <a16:creationId xmlns:a16="http://schemas.microsoft.com/office/drawing/2014/main" id="{00000000-0008-0000-0100-0000A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3" name="TextBox 13472">
          <a:extLst>
            <a:ext uri="{FF2B5EF4-FFF2-40B4-BE49-F238E27FC236}">
              <a16:creationId xmlns:a16="http://schemas.microsoft.com/office/drawing/2014/main" id="{00000000-0008-0000-0100-0000A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4" name="TextBox 13473">
          <a:extLst>
            <a:ext uri="{FF2B5EF4-FFF2-40B4-BE49-F238E27FC236}">
              <a16:creationId xmlns:a16="http://schemas.microsoft.com/office/drawing/2014/main" id="{00000000-0008-0000-0100-0000A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5" name="TextBox 13474">
          <a:extLst>
            <a:ext uri="{FF2B5EF4-FFF2-40B4-BE49-F238E27FC236}">
              <a16:creationId xmlns:a16="http://schemas.microsoft.com/office/drawing/2014/main" id="{00000000-0008-0000-0100-0000A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6" name="TextBox 13475">
          <a:extLst>
            <a:ext uri="{FF2B5EF4-FFF2-40B4-BE49-F238E27FC236}">
              <a16:creationId xmlns:a16="http://schemas.microsoft.com/office/drawing/2014/main" id="{00000000-0008-0000-0100-0000A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7" name="TextBox 13476">
          <a:extLst>
            <a:ext uri="{FF2B5EF4-FFF2-40B4-BE49-F238E27FC236}">
              <a16:creationId xmlns:a16="http://schemas.microsoft.com/office/drawing/2014/main" id="{00000000-0008-0000-0100-0000A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8" name="TextBox 13477">
          <a:extLst>
            <a:ext uri="{FF2B5EF4-FFF2-40B4-BE49-F238E27FC236}">
              <a16:creationId xmlns:a16="http://schemas.microsoft.com/office/drawing/2014/main" id="{00000000-0008-0000-0100-0000A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79" name="TextBox 13478">
          <a:extLst>
            <a:ext uri="{FF2B5EF4-FFF2-40B4-BE49-F238E27FC236}">
              <a16:creationId xmlns:a16="http://schemas.microsoft.com/office/drawing/2014/main" id="{00000000-0008-0000-0100-0000A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0" name="TextBox 13479">
          <a:extLst>
            <a:ext uri="{FF2B5EF4-FFF2-40B4-BE49-F238E27FC236}">
              <a16:creationId xmlns:a16="http://schemas.microsoft.com/office/drawing/2014/main" id="{00000000-0008-0000-0100-0000A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1" name="TextBox 13480">
          <a:extLst>
            <a:ext uri="{FF2B5EF4-FFF2-40B4-BE49-F238E27FC236}">
              <a16:creationId xmlns:a16="http://schemas.microsoft.com/office/drawing/2014/main" id="{00000000-0008-0000-0100-0000A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2" name="TextBox 13481">
          <a:extLst>
            <a:ext uri="{FF2B5EF4-FFF2-40B4-BE49-F238E27FC236}">
              <a16:creationId xmlns:a16="http://schemas.microsoft.com/office/drawing/2014/main" id="{00000000-0008-0000-0100-0000A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3" name="TextBox 13482">
          <a:extLst>
            <a:ext uri="{FF2B5EF4-FFF2-40B4-BE49-F238E27FC236}">
              <a16:creationId xmlns:a16="http://schemas.microsoft.com/office/drawing/2014/main" id="{00000000-0008-0000-0100-0000A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4" name="TextBox 13483">
          <a:extLst>
            <a:ext uri="{FF2B5EF4-FFF2-40B4-BE49-F238E27FC236}">
              <a16:creationId xmlns:a16="http://schemas.microsoft.com/office/drawing/2014/main" id="{00000000-0008-0000-0100-0000A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5" name="TextBox 13484">
          <a:extLst>
            <a:ext uri="{FF2B5EF4-FFF2-40B4-BE49-F238E27FC236}">
              <a16:creationId xmlns:a16="http://schemas.microsoft.com/office/drawing/2014/main" id="{00000000-0008-0000-0100-0000A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6" name="TextBox 13485">
          <a:extLst>
            <a:ext uri="{FF2B5EF4-FFF2-40B4-BE49-F238E27FC236}">
              <a16:creationId xmlns:a16="http://schemas.microsoft.com/office/drawing/2014/main" id="{00000000-0008-0000-0100-0000A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7" name="TextBox 13486">
          <a:extLst>
            <a:ext uri="{FF2B5EF4-FFF2-40B4-BE49-F238E27FC236}">
              <a16:creationId xmlns:a16="http://schemas.microsoft.com/office/drawing/2014/main" id="{00000000-0008-0000-0100-0000A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8" name="TextBox 13487">
          <a:extLst>
            <a:ext uri="{FF2B5EF4-FFF2-40B4-BE49-F238E27FC236}">
              <a16:creationId xmlns:a16="http://schemas.microsoft.com/office/drawing/2014/main" id="{00000000-0008-0000-0100-0000B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89" name="TextBox 13488">
          <a:extLst>
            <a:ext uri="{FF2B5EF4-FFF2-40B4-BE49-F238E27FC236}">
              <a16:creationId xmlns:a16="http://schemas.microsoft.com/office/drawing/2014/main" id="{00000000-0008-0000-0100-0000B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0" name="TextBox 13489">
          <a:extLst>
            <a:ext uri="{FF2B5EF4-FFF2-40B4-BE49-F238E27FC236}">
              <a16:creationId xmlns:a16="http://schemas.microsoft.com/office/drawing/2014/main" id="{00000000-0008-0000-0100-0000B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1" name="TextBox 13490">
          <a:extLst>
            <a:ext uri="{FF2B5EF4-FFF2-40B4-BE49-F238E27FC236}">
              <a16:creationId xmlns:a16="http://schemas.microsoft.com/office/drawing/2014/main" id="{00000000-0008-0000-0100-0000B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2" name="TextBox 13491">
          <a:extLst>
            <a:ext uri="{FF2B5EF4-FFF2-40B4-BE49-F238E27FC236}">
              <a16:creationId xmlns:a16="http://schemas.microsoft.com/office/drawing/2014/main" id="{00000000-0008-0000-0100-0000B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3" name="TextBox 13492">
          <a:extLst>
            <a:ext uri="{FF2B5EF4-FFF2-40B4-BE49-F238E27FC236}">
              <a16:creationId xmlns:a16="http://schemas.microsoft.com/office/drawing/2014/main" id="{00000000-0008-0000-0100-0000B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4" name="TextBox 13493">
          <a:extLst>
            <a:ext uri="{FF2B5EF4-FFF2-40B4-BE49-F238E27FC236}">
              <a16:creationId xmlns:a16="http://schemas.microsoft.com/office/drawing/2014/main" id="{00000000-0008-0000-0100-0000B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5" name="TextBox 13494">
          <a:extLst>
            <a:ext uri="{FF2B5EF4-FFF2-40B4-BE49-F238E27FC236}">
              <a16:creationId xmlns:a16="http://schemas.microsoft.com/office/drawing/2014/main" id="{00000000-0008-0000-0100-0000B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6" name="TextBox 13495">
          <a:extLst>
            <a:ext uri="{FF2B5EF4-FFF2-40B4-BE49-F238E27FC236}">
              <a16:creationId xmlns:a16="http://schemas.microsoft.com/office/drawing/2014/main" id="{00000000-0008-0000-0100-0000B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7" name="TextBox 13496">
          <a:extLst>
            <a:ext uri="{FF2B5EF4-FFF2-40B4-BE49-F238E27FC236}">
              <a16:creationId xmlns:a16="http://schemas.microsoft.com/office/drawing/2014/main" id="{00000000-0008-0000-0100-0000B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8" name="TextBox 13497">
          <a:extLst>
            <a:ext uri="{FF2B5EF4-FFF2-40B4-BE49-F238E27FC236}">
              <a16:creationId xmlns:a16="http://schemas.microsoft.com/office/drawing/2014/main" id="{00000000-0008-0000-0100-0000B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499" name="TextBox 13498">
          <a:extLst>
            <a:ext uri="{FF2B5EF4-FFF2-40B4-BE49-F238E27FC236}">
              <a16:creationId xmlns:a16="http://schemas.microsoft.com/office/drawing/2014/main" id="{00000000-0008-0000-0100-0000B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0" name="TextBox 13499">
          <a:extLst>
            <a:ext uri="{FF2B5EF4-FFF2-40B4-BE49-F238E27FC236}">
              <a16:creationId xmlns:a16="http://schemas.microsoft.com/office/drawing/2014/main" id="{00000000-0008-0000-0100-0000B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1" name="TextBox 13500">
          <a:extLst>
            <a:ext uri="{FF2B5EF4-FFF2-40B4-BE49-F238E27FC236}">
              <a16:creationId xmlns:a16="http://schemas.microsoft.com/office/drawing/2014/main" id="{00000000-0008-0000-0100-0000B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2" name="TextBox 13501">
          <a:extLst>
            <a:ext uri="{FF2B5EF4-FFF2-40B4-BE49-F238E27FC236}">
              <a16:creationId xmlns:a16="http://schemas.microsoft.com/office/drawing/2014/main" id="{00000000-0008-0000-0100-0000B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3" name="TextBox 13502">
          <a:extLst>
            <a:ext uri="{FF2B5EF4-FFF2-40B4-BE49-F238E27FC236}">
              <a16:creationId xmlns:a16="http://schemas.microsoft.com/office/drawing/2014/main" id="{00000000-0008-0000-0100-0000B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4" name="TextBox 13503">
          <a:extLst>
            <a:ext uri="{FF2B5EF4-FFF2-40B4-BE49-F238E27FC236}">
              <a16:creationId xmlns:a16="http://schemas.microsoft.com/office/drawing/2014/main" id="{00000000-0008-0000-0100-0000C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5" name="TextBox 13504">
          <a:extLst>
            <a:ext uri="{FF2B5EF4-FFF2-40B4-BE49-F238E27FC236}">
              <a16:creationId xmlns:a16="http://schemas.microsoft.com/office/drawing/2014/main" id="{00000000-0008-0000-0100-0000C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6" name="TextBox 13505">
          <a:extLst>
            <a:ext uri="{FF2B5EF4-FFF2-40B4-BE49-F238E27FC236}">
              <a16:creationId xmlns:a16="http://schemas.microsoft.com/office/drawing/2014/main" id="{00000000-0008-0000-0100-0000C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7" name="TextBox 13506">
          <a:extLst>
            <a:ext uri="{FF2B5EF4-FFF2-40B4-BE49-F238E27FC236}">
              <a16:creationId xmlns:a16="http://schemas.microsoft.com/office/drawing/2014/main" id="{00000000-0008-0000-0100-0000C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8" name="TextBox 13507">
          <a:extLst>
            <a:ext uri="{FF2B5EF4-FFF2-40B4-BE49-F238E27FC236}">
              <a16:creationId xmlns:a16="http://schemas.microsoft.com/office/drawing/2014/main" id="{00000000-0008-0000-0100-0000C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09" name="TextBox 13508">
          <a:extLst>
            <a:ext uri="{FF2B5EF4-FFF2-40B4-BE49-F238E27FC236}">
              <a16:creationId xmlns:a16="http://schemas.microsoft.com/office/drawing/2014/main" id="{00000000-0008-0000-0100-0000C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0" name="TextBox 13509">
          <a:extLst>
            <a:ext uri="{FF2B5EF4-FFF2-40B4-BE49-F238E27FC236}">
              <a16:creationId xmlns:a16="http://schemas.microsoft.com/office/drawing/2014/main" id="{00000000-0008-0000-0100-0000C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1" name="TextBox 13510">
          <a:extLst>
            <a:ext uri="{FF2B5EF4-FFF2-40B4-BE49-F238E27FC236}">
              <a16:creationId xmlns:a16="http://schemas.microsoft.com/office/drawing/2014/main" id="{00000000-0008-0000-0100-0000C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2" name="TextBox 13511">
          <a:extLst>
            <a:ext uri="{FF2B5EF4-FFF2-40B4-BE49-F238E27FC236}">
              <a16:creationId xmlns:a16="http://schemas.microsoft.com/office/drawing/2014/main" id="{00000000-0008-0000-0100-0000C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3" name="TextBox 13512">
          <a:extLst>
            <a:ext uri="{FF2B5EF4-FFF2-40B4-BE49-F238E27FC236}">
              <a16:creationId xmlns:a16="http://schemas.microsoft.com/office/drawing/2014/main" id="{00000000-0008-0000-0100-0000C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4" name="TextBox 13513">
          <a:extLst>
            <a:ext uri="{FF2B5EF4-FFF2-40B4-BE49-F238E27FC236}">
              <a16:creationId xmlns:a16="http://schemas.microsoft.com/office/drawing/2014/main" id="{00000000-0008-0000-0100-0000C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5" name="TextBox 13514">
          <a:extLst>
            <a:ext uri="{FF2B5EF4-FFF2-40B4-BE49-F238E27FC236}">
              <a16:creationId xmlns:a16="http://schemas.microsoft.com/office/drawing/2014/main" id="{00000000-0008-0000-0100-0000C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6" name="TextBox 13515">
          <a:extLst>
            <a:ext uri="{FF2B5EF4-FFF2-40B4-BE49-F238E27FC236}">
              <a16:creationId xmlns:a16="http://schemas.microsoft.com/office/drawing/2014/main" id="{00000000-0008-0000-0100-0000C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7" name="TextBox 13516">
          <a:extLst>
            <a:ext uri="{FF2B5EF4-FFF2-40B4-BE49-F238E27FC236}">
              <a16:creationId xmlns:a16="http://schemas.microsoft.com/office/drawing/2014/main" id="{00000000-0008-0000-0100-0000C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8" name="TextBox 13517">
          <a:extLst>
            <a:ext uri="{FF2B5EF4-FFF2-40B4-BE49-F238E27FC236}">
              <a16:creationId xmlns:a16="http://schemas.microsoft.com/office/drawing/2014/main" id="{00000000-0008-0000-0100-0000C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19" name="TextBox 13518">
          <a:extLst>
            <a:ext uri="{FF2B5EF4-FFF2-40B4-BE49-F238E27FC236}">
              <a16:creationId xmlns:a16="http://schemas.microsoft.com/office/drawing/2014/main" id="{00000000-0008-0000-0100-0000C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0" name="TextBox 13519">
          <a:extLst>
            <a:ext uri="{FF2B5EF4-FFF2-40B4-BE49-F238E27FC236}">
              <a16:creationId xmlns:a16="http://schemas.microsoft.com/office/drawing/2014/main" id="{00000000-0008-0000-0100-0000D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1" name="TextBox 13520">
          <a:extLst>
            <a:ext uri="{FF2B5EF4-FFF2-40B4-BE49-F238E27FC236}">
              <a16:creationId xmlns:a16="http://schemas.microsoft.com/office/drawing/2014/main" id="{00000000-0008-0000-0100-0000D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2" name="TextBox 13521">
          <a:extLst>
            <a:ext uri="{FF2B5EF4-FFF2-40B4-BE49-F238E27FC236}">
              <a16:creationId xmlns:a16="http://schemas.microsoft.com/office/drawing/2014/main" id="{00000000-0008-0000-0100-0000D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3" name="TextBox 13522">
          <a:extLst>
            <a:ext uri="{FF2B5EF4-FFF2-40B4-BE49-F238E27FC236}">
              <a16:creationId xmlns:a16="http://schemas.microsoft.com/office/drawing/2014/main" id="{00000000-0008-0000-0100-0000D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4" name="TextBox 13523">
          <a:extLst>
            <a:ext uri="{FF2B5EF4-FFF2-40B4-BE49-F238E27FC236}">
              <a16:creationId xmlns:a16="http://schemas.microsoft.com/office/drawing/2014/main" id="{00000000-0008-0000-0100-0000D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5" name="TextBox 13524">
          <a:extLst>
            <a:ext uri="{FF2B5EF4-FFF2-40B4-BE49-F238E27FC236}">
              <a16:creationId xmlns:a16="http://schemas.microsoft.com/office/drawing/2014/main" id="{00000000-0008-0000-0100-0000D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6" name="TextBox 13525">
          <a:extLst>
            <a:ext uri="{FF2B5EF4-FFF2-40B4-BE49-F238E27FC236}">
              <a16:creationId xmlns:a16="http://schemas.microsoft.com/office/drawing/2014/main" id="{00000000-0008-0000-0100-0000D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7" name="TextBox 13526">
          <a:extLst>
            <a:ext uri="{FF2B5EF4-FFF2-40B4-BE49-F238E27FC236}">
              <a16:creationId xmlns:a16="http://schemas.microsoft.com/office/drawing/2014/main" id="{00000000-0008-0000-0100-0000D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8" name="TextBox 13527">
          <a:extLst>
            <a:ext uri="{FF2B5EF4-FFF2-40B4-BE49-F238E27FC236}">
              <a16:creationId xmlns:a16="http://schemas.microsoft.com/office/drawing/2014/main" id="{00000000-0008-0000-0100-0000D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29" name="TextBox 13528">
          <a:extLst>
            <a:ext uri="{FF2B5EF4-FFF2-40B4-BE49-F238E27FC236}">
              <a16:creationId xmlns:a16="http://schemas.microsoft.com/office/drawing/2014/main" id="{00000000-0008-0000-0100-0000D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0" name="TextBox 13529">
          <a:extLst>
            <a:ext uri="{FF2B5EF4-FFF2-40B4-BE49-F238E27FC236}">
              <a16:creationId xmlns:a16="http://schemas.microsoft.com/office/drawing/2014/main" id="{00000000-0008-0000-0100-0000D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1" name="TextBox 13530">
          <a:extLst>
            <a:ext uri="{FF2B5EF4-FFF2-40B4-BE49-F238E27FC236}">
              <a16:creationId xmlns:a16="http://schemas.microsoft.com/office/drawing/2014/main" id="{00000000-0008-0000-0100-0000D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2" name="TextBox 13531">
          <a:extLst>
            <a:ext uri="{FF2B5EF4-FFF2-40B4-BE49-F238E27FC236}">
              <a16:creationId xmlns:a16="http://schemas.microsoft.com/office/drawing/2014/main" id="{00000000-0008-0000-0100-0000D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3" name="TextBox 13532">
          <a:extLst>
            <a:ext uri="{FF2B5EF4-FFF2-40B4-BE49-F238E27FC236}">
              <a16:creationId xmlns:a16="http://schemas.microsoft.com/office/drawing/2014/main" id="{00000000-0008-0000-0100-0000D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4" name="TextBox 13533">
          <a:extLst>
            <a:ext uri="{FF2B5EF4-FFF2-40B4-BE49-F238E27FC236}">
              <a16:creationId xmlns:a16="http://schemas.microsoft.com/office/drawing/2014/main" id="{00000000-0008-0000-0100-0000D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5" name="TextBox 13534">
          <a:extLst>
            <a:ext uri="{FF2B5EF4-FFF2-40B4-BE49-F238E27FC236}">
              <a16:creationId xmlns:a16="http://schemas.microsoft.com/office/drawing/2014/main" id="{00000000-0008-0000-0100-0000D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6" name="TextBox 13535">
          <a:extLst>
            <a:ext uri="{FF2B5EF4-FFF2-40B4-BE49-F238E27FC236}">
              <a16:creationId xmlns:a16="http://schemas.microsoft.com/office/drawing/2014/main" id="{00000000-0008-0000-0100-0000E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7" name="TextBox 13536">
          <a:extLst>
            <a:ext uri="{FF2B5EF4-FFF2-40B4-BE49-F238E27FC236}">
              <a16:creationId xmlns:a16="http://schemas.microsoft.com/office/drawing/2014/main" id="{00000000-0008-0000-0100-0000E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8" name="TextBox 13537">
          <a:extLst>
            <a:ext uri="{FF2B5EF4-FFF2-40B4-BE49-F238E27FC236}">
              <a16:creationId xmlns:a16="http://schemas.microsoft.com/office/drawing/2014/main" id="{00000000-0008-0000-0100-0000E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39" name="TextBox 13538">
          <a:extLst>
            <a:ext uri="{FF2B5EF4-FFF2-40B4-BE49-F238E27FC236}">
              <a16:creationId xmlns:a16="http://schemas.microsoft.com/office/drawing/2014/main" id="{00000000-0008-0000-0100-0000E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0" name="TextBox 13539">
          <a:extLst>
            <a:ext uri="{FF2B5EF4-FFF2-40B4-BE49-F238E27FC236}">
              <a16:creationId xmlns:a16="http://schemas.microsoft.com/office/drawing/2014/main" id="{00000000-0008-0000-0100-0000E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1" name="TextBox 13540">
          <a:extLst>
            <a:ext uri="{FF2B5EF4-FFF2-40B4-BE49-F238E27FC236}">
              <a16:creationId xmlns:a16="http://schemas.microsoft.com/office/drawing/2014/main" id="{00000000-0008-0000-0100-0000E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2" name="TextBox 13541">
          <a:extLst>
            <a:ext uri="{FF2B5EF4-FFF2-40B4-BE49-F238E27FC236}">
              <a16:creationId xmlns:a16="http://schemas.microsoft.com/office/drawing/2014/main" id="{00000000-0008-0000-0100-0000E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3" name="TextBox 13542">
          <a:extLst>
            <a:ext uri="{FF2B5EF4-FFF2-40B4-BE49-F238E27FC236}">
              <a16:creationId xmlns:a16="http://schemas.microsoft.com/office/drawing/2014/main" id="{00000000-0008-0000-0100-0000E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4" name="TextBox 13543">
          <a:extLst>
            <a:ext uri="{FF2B5EF4-FFF2-40B4-BE49-F238E27FC236}">
              <a16:creationId xmlns:a16="http://schemas.microsoft.com/office/drawing/2014/main" id="{00000000-0008-0000-0100-0000E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5" name="TextBox 13544">
          <a:extLst>
            <a:ext uri="{FF2B5EF4-FFF2-40B4-BE49-F238E27FC236}">
              <a16:creationId xmlns:a16="http://schemas.microsoft.com/office/drawing/2014/main" id="{00000000-0008-0000-0100-0000E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6" name="TextBox 13545">
          <a:extLst>
            <a:ext uri="{FF2B5EF4-FFF2-40B4-BE49-F238E27FC236}">
              <a16:creationId xmlns:a16="http://schemas.microsoft.com/office/drawing/2014/main" id="{00000000-0008-0000-0100-0000E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7" name="TextBox 13546">
          <a:extLst>
            <a:ext uri="{FF2B5EF4-FFF2-40B4-BE49-F238E27FC236}">
              <a16:creationId xmlns:a16="http://schemas.microsoft.com/office/drawing/2014/main" id="{00000000-0008-0000-0100-0000E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8" name="TextBox 13547">
          <a:extLst>
            <a:ext uri="{FF2B5EF4-FFF2-40B4-BE49-F238E27FC236}">
              <a16:creationId xmlns:a16="http://schemas.microsoft.com/office/drawing/2014/main" id="{00000000-0008-0000-0100-0000E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49" name="TextBox 13548">
          <a:extLst>
            <a:ext uri="{FF2B5EF4-FFF2-40B4-BE49-F238E27FC236}">
              <a16:creationId xmlns:a16="http://schemas.microsoft.com/office/drawing/2014/main" id="{00000000-0008-0000-0100-0000E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0" name="TextBox 13549">
          <a:extLst>
            <a:ext uri="{FF2B5EF4-FFF2-40B4-BE49-F238E27FC236}">
              <a16:creationId xmlns:a16="http://schemas.microsoft.com/office/drawing/2014/main" id="{00000000-0008-0000-0100-0000E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1" name="TextBox 13550">
          <a:extLst>
            <a:ext uri="{FF2B5EF4-FFF2-40B4-BE49-F238E27FC236}">
              <a16:creationId xmlns:a16="http://schemas.microsoft.com/office/drawing/2014/main" id="{00000000-0008-0000-0100-0000E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2" name="TextBox 13551">
          <a:extLst>
            <a:ext uri="{FF2B5EF4-FFF2-40B4-BE49-F238E27FC236}">
              <a16:creationId xmlns:a16="http://schemas.microsoft.com/office/drawing/2014/main" id="{00000000-0008-0000-0100-0000F0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3" name="TextBox 13552">
          <a:extLst>
            <a:ext uri="{FF2B5EF4-FFF2-40B4-BE49-F238E27FC236}">
              <a16:creationId xmlns:a16="http://schemas.microsoft.com/office/drawing/2014/main" id="{00000000-0008-0000-0100-0000F1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4" name="TextBox 13553">
          <a:extLst>
            <a:ext uri="{FF2B5EF4-FFF2-40B4-BE49-F238E27FC236}">
              <a16:creationId xmlns:a16="http://schemas.microsoft.com/office/drawing/2014/main" id="{00000000-0008-0000-0100-0000F2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5" name="TextBox 13554">
          <a:extLst>
            <a:ext uri="{FF2B5EF4-FFF2-40B4-BE49-F238E27FC236}">
              <a16:creationId xmlns:a16="http://schemas.microsoft.com/office/drawing/2014/main" id="{00000000-0008-0000-0100-0000F3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6" name="TextBox 13555">
          <a:extLst>
            <a:ext uri="{FF2B5EF4-FFF2-40B4-BE49-F238E27FC236}">
              <a16:creationId xmlns:a16="http://schemas.microsoft.com/office/drawing/2014/main" id="{00000000-0008-0000-0100-0000F4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7" name="TextBox 13556">
          <a:extLst>
            <a:ext uri="{FF2B5EF4-FFF2-40B4-BE49-F238E27FC236}">
              <a16:creationId xmlns:a16="http://schemas.microsoft.com/office/drawing/2014/main" id="{00000000-0008-0000-0100-0000F5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8" name="TextBox 13557">
          <a:extLst>
            <a:ext uri="{FF2B5EF4-FFF2-40B4-BE49-F238E27FC236}">
              <a16:creationId xmlns:a16="http://schemas.microsoft.com/office/drawing/2014/main" id="{00000000-0008-0000-0100-0000F6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59" name="TextBox 13558">
          <a:extLst>
            <a:ext uri="{FF2B5EF4-FFF2-40B4-BE49-F238E27FC236}">
              <a16:creationId xmlns:a16="http://schemas.microsoft.com/office/drawing/2014/main" id="{00000000-0008-0000-0100-0000F7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0" name="TextBox 13559">
          <a:extLst>
            <a:ext uri="{FF2B5EF4-FFF2-40B4-BE49-F238E27FC236}">
              <a16:creationId xmlns:a16="http://schemas.microsoft.com/office/drawing/2014/main" id="{00000000-0008-0000-0100-0000F8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1" name="TextBox 13560">
          <a:extLst>
            <a:ext uri="{FF2B5EF4-FFF2-40B4-BE49-F238E27FC236}">
              <a16:creationId xmlns:a16="http://schemas.microsoft.com/office/drawing/2014/main" id="{00000000-0008-0000-0100-0000F9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2" name="TextBox 13561">
          <a:extLst>
            <a:ext uri="{FF2B5EF4-FFF2-40B4-BE49-F238E27FC236}">
              <a16:creationId xmlns:a16="http://schemas.microsoft.com/office/drawing/2014/main" id="{00000000-0008-0000-0100-0000FA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3" name="TextBox 13562">
          <a:extLst>
            <a:ext uri="{FF2B5EF4-FFF2-40B4-BE49-F238E27FC236}">
              <a16:creationId xmlns:a16="http://schemas.microsoft.com/office/drawing/2014/main" id="{00000000-0008-0000-0100-0000FB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4" name="TextBox 13563">
          <a:extLst>
            <a:ext uri="{FF2B5EF4-FFF2-40B4-BE49-F238E27FC236}">
              <a16:creationId xmlns:a16="http://schemas.microsoft.com/office/drawing/2014/main" id="{00000000-0008-0000-0100-0000FC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5" name="TextBox 13564">
          <a:extLst>
            <a:ext uri="{FF2B5EF4-FFF2-40B4-BE49-F238E27FC236}">
              <a16:creationId xmlns:a16="http://schemas.microsoft.com/office/drawing/2014/main" id="{00000000-0008-0000-0100-0000FD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6" name="TextBox 13565">
          <a:extLst>
            <a:ext uri="{FF2B5EF4-FFF2-40B4-BE49-F238E27FC236}">
              <a16:creationId xmlns:a16="http://schemas.microsoft.com/office/drawing/2014/main" id="{00000000-0008-0000-0100-0000FE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7" name="TextBox 13566">
          <a:extLst>
            <a:ext uri="{FF2B5EF4-FFF2-40B4-BE49-F238E27FC236}">
              <a16:creationId xmlns:a16="http://schemas.microsoft.com/office/drawing/2014/main" id="{00000000-0008-0000-0100-0000FF34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8" name="TextBox 13567">
          <a:extLst>
            <a:ext uri="{FF2B5EF4-FFF2-40B4-BE49-F238E27FC236}">
              <a16:creationId xmlns:a16="http://schemas.microsoft.com/office/drawing/2014/main" id="{00000000-0008-0000-0100-00000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69" name="TextBox 13568">
          <a:extLst>
            <a:ext uri="{FF2B5EF4-FFF2-40B4-BE49-F238E27FC236}">
              <a16:creationId xmlns:a16="http://schemas.microsoft.com/office/drawing/2014/main" id="{00000000-0008-0000-0100-00000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0" name="TextBox 13569">
          <a:extLst>
            <a:ext uri="{FF2B5EF4-FFF2-40B4-BE49-F238E27FC236}">
              <a16:creationId xmlns:a16="http://schemas.microsoft.com/office/drawing/2014/main" id="{00000000-0008-0000-0100-00000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1" name="TextBox 13570">
          <a:extLst>
            <a:ext uri="{FF2B5EF4-FFF2-40B4-BE49-F238E27FC236}">
              <a16:creationId xmlns:a16="http://schemas.microsoft.com/office/drawing/2014/main" id="{00000000-0008-0000-0100-00000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2" name="TextBox 13571">
          <a:extLst>
            <a:ext uri="{FF2B5EF4-FFF2-40B4-BE49-F238E27FC236}">
              <a16:creationId xmlns:a16="http://schemas.microsoft.com/office/drawing/2014/main" id="{00000000-0008-0000-0100-00000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3" name="TextBox 13572">
          <a:extLst>
            <a:ext uri="{FF2B5EF4-FFF2-40B4-BE49-F238E27FC236}">
              <a16:creationId xmlns:a16="http://schemas.microsoft.com/office/drawing/2014/main" id="{00000000-0008-0000-0100-00000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4" name="TextBox 13573">
          <a:extLst>
            <a:ext uri="{FF2B5EF4-FFF2-40B4-BE49-F238E27FC236}">
              <a16:creationId xmlns:a16="http://schemas.microsoft.com/office/drawing/2014/main" id="{00000000-0008-0000-0100-00000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5" name="TextBox 13574">
          <a:extLst>
            <a:ext uri="{FF2B5EF4-FFF2-40B4-BE49-F238E27FC236}">
              <a16:creationId xmlns:a16="http://schemas.microsoft.com/office/drawing/2014/main" id="{00000000-0008-0000-0100-00000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6" name="TextBox 13575">
          <a:extLst>
            <a:ext uri="{FF2B5EF4-FFF2-40B4-BE49-F238E27FC236}">
              <a16:creationId xmlns:a16="http://schemas.microsoft.com/office/drawing/2014/main" id="{00000000-0008-0000-0100-00000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7" name="TextBox 13576">
          <a:extLst>
            <a:ext uri="{FF2B5EF4-FFF2-40B4-BE49-F238E27FC236}">
              <a16:creationId xmlns:a16="http://schemas.microsoft.com/office/drawing/2014/main" id="{00000000-0008-0000-0100-00000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8" name="TextBox 13577">
          <a:extLst>
            <a:ext uri="{FF2B5EF4-FFF2-40B4-BE49-F238E27FC236}">
              <a16:creationId xmlns:a16="http://schemas.microsoft.com/office/drawing/2014/main" id="{00000000-0008-0000-0100-00000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79" name="TextBox 13578">
          <a:extLst>
            <a:ext uri="{FF2B5EF4-FFF2-40B4-BE49-F238E27FC236}">
              <a16:creationId xmlns:a16="http://schemas.microsoft.com/office/drawing/2014/main" id="{00000000-0008-0000-0100-00000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0" name="TextBox 13579">
          <a:extLst>
            <a:ext uri="{FF2B5EF4-FFF2-40B4-BE49-F238E27FC236}">
              <a16:creationId xmlns:a16="http://schemas.microsoft.com/office/drawing/2014/main" id="{00000000-0008-0000-0100-00000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1" name="TextBox 13580">
          <a:extLst>
            <a:ext uri="{FF2B5EF4-FFF2-40B4-BE49-F238E27FC236}">
              <a16:creationId xmlns:a16="http://schemas.microsoft.com/office/drawing/2014/main" id="{00000000-0008-0000-0100-00000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2" name="TextBox 13581">
          <a:extLst>
            <a:ext uri="{FF2B5EF4-FFF2-40B4-BE49-F238E27FC236}">
              <a16:creationId xmlns:a16="http://schemas.microsoft.com/office/drawing/2014/main" id="{00000000-0008-0000-0100-00000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3" name="TextBox 13582">
          <a:extLst>
            <a:ext uri="{FF2B5EF4-FFF2-40B4-BE49-F238E27FC236}">
              <a16:creationId xmlns:a16="http://schemas.microsoft.com/office/drawing/2014/main" id="{00000000-0008-0000-0100-00000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4" name="TextBox 13583">
          <a:extLst>
            <a:ext uri="{FF2B5EF4-FFF2-40B4-BE49-F238E27FC236}">
              <a16:creationId xmlns:a16="http://schemas.microsoft.com/office/drawing/2014/main" id="{00000000-0008-0000-0100-00001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5" name="TextBox 13584">
          <a:extLst>
            <a:ext uri="{FF2B5EF4-FFF2-40B4-BE49-F238E27FC236}">
              <a16:creationId xmlns:a16="http://schemas.microsoft.com/office/drawing/2014/main" id="{00000000-0008-0000-0100-00001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6" name="TextBox 13585">
          <a:extLst>
            <a:ext uri="{FF2B5EF4-FFF2-40B4-BE49-F238E27FC236}">
              <a16:creationId xmlns:a16="http://schemas.microsoft.com/office/drawing/2014/main" id="{00000000-0008-0000-0100-00001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7" name="TextBox 13586">
          <a:extLst>
            <a:ext uri="{FF2B5EF4-FFF2-40B4-BE49-F238E27FC236}">
              <a16:creationId xmlns:a16="http://schemas.microsoft.com/office/drawing/2014/main" id="{00000000-0008-0000-0100-00001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8" name="TextBox 13587">
          <a:extLst>
            <a:ext uri="{FF2B5EF4-FFF2-40B4-BE49-F238E27FC236}">
              <a16:creationId xmlns:a16="http://schemas.microsoft.com/office/drawing/2014/main" id="{00000000-0008-0000-0100-00001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89" name="TextBox 13588">
          <a:extLst>
            <a:ext uri="{FF2B5EF4-FFF2-40B4-BE49-F238E27FC236}">
              <a16:creationId xmlns:a16="http://schemas.microsoft.com/office/drawing/2014/main" id="{00000000-0008-0000-0100-00001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0" name="TextBox 13589">
          <a:extLst>
            <a:ext uri="{FF2B5EF4-FFF2-40B4-BE49-F238E27FC236}">
              <a16:creationId xmlns:a16="http://schemas.microsoft.com/office/drawing/2014/main" id="{00000000-0008-0000-0100-00001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1" name="TextBox 13590">
          <a:extLst>
            <a:ext uri="{FF2B5EF4-FFF2-40B4-BE49-F238E27FC236}">
              <a16:creationId xmlns:a16="http://schemas.microsoft.com/office/drawing/2014/main" id="{00000000-0008-0000-0100-00001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2" name="TextBox 13591">
          <a:extLst>
            <a:ext uri="{FF2B5EF4-FFF2-40B4-BE49-F238E27FC236}">
              <a16:creationId xmlns:a16="http://schemas.microsoft.com/office/drawing/2014/main" id="{00000000-0008-0000-0100-00001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3" name="TextBox 13592">
          <a:extLst>
            <a:ext uri="{FF2B5EF4-FFF2-40B4-BE49-F238E27FC236}">
              <a16:creationId xmlns:a16="http://schemas.microsoft.com/office/drawing/2014/main" id="{00000000-0008-0000-0100-00001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4" name="TextBox 13593">
          <a:extLst>
            <a:ext uri="{FF2B5EF4-FFF2-40B4-BE49-F238E27FC236}">
              <a16:creationId xmlns:a16="http://schemas.microsoft.com/office/drawing/2014/main" id="{00000000-0008-0000-0100-00001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5" name="TextBox 13594">
          <a:extLst>
            <a:ext uri="{FF2B5EF4-FFF2-40B4-BE49-F238E27FC236}">
              <a16:creationId xmlns:a16="http://schemas.microsoft.com/office/drawing/2014/main" id="{00000000-0008-0000-0100-00001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6" name="TextBox 13595">
          <a:extLst>
            <a:ext uri="{FF2B5EF4-FFF2-40B4-BE49-F238E27FC236}">
              <a16:creationId xmlns:a16="http://schemas.microsoft.com/office/drawing/2014/main" id="{00000000-0008-0000-0100-00001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7" name="TextBox 13596">
          <a:extLst>
            <a:ext uri="{FF2B5EF4-FFF2-40B4-BE49-F238E27FC236}">
              <a16:creationId xmlns:a16="http://schemas.microsoft.com/office/drawing/2014/main" id="{00000000-0008-0000-0100-00001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8" name="TextBox 13597">
          <a:extLst>
            <a:ext uri="{FF2B5EF4-FFF2-40B4-BE49-F238E27FC236}">
              <a16:creationId xmlns:a16="http://schemas.microsoft.com/office/drawing/2014/main" id="{00000000-0008-0000-0100-00001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599" name="TextBox 13598">
          <a:extLst>
            <a:ext uri="{FF2B5EF4-FFF2-40B4-BE49-F238E27FC236}">
              <a16:creationId xmlns:a16="http://schemas.microsoft.com/office/drawing/2014/main" id="{00000000-0008-0000-0100-00001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0" name="TextBox 13599">
          <a:extLst>
            <a:ext uri="{FF2B5EF4-FFF2-40B4-BE49-F238E27FC236}">
              <a16:creationId xmlns:a16="http://schemas.microsoft.com/office/drawing/2014/main" id="{00000000-0008-0000-0100-00002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1" name="TextBox 13600">
          <a:extLst>
            <a:ext uri="{FF2B5EF4-FFF2-40B4-BE49-F238E27FC236}">
              <a16:creationId xmlns:a16="http://schemas.microsoft.com/office/drawing/2014/main" id="{00000000-0008-0000-0100-00002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2" name="TextBox 13601">
          <a:extLst>
            <a:ext uri="{FF2B5EF4-FFF2-40B4-BE49-F238E27FC236}">
              <a16:creationId xmlns:a16="http://schemas.microsoft.com/office/drawing/2014/main" id="{00000000-0008-0000-0100-00002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3" name="TextBox 13602">
          <a:extLst>
            <a:ext uri="{FF2B5EF4-FFF2-40B4-BE49-F238E27FC236}">
              <a16:creationId xmlns:a16="http://schemas.microsoft.com/office/drawing/2014/main" id="{00000000-0008-0000-0100-00002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4" name="TextBox 13603">
          <a:extLst>
            <a:ext uri="{FF2B5EF4-FFF2-40B4-BE49-F238E27FC236}">
              <a16:creationId xmlns:a16="http://schemas.microsoft.com/office/drawing/2014/main" id="{00000000-0008-0000-0100-00002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5" name="TextBox 13604">
          <a:extLst>
            <a:ext uri="{FF2B5EF4-FFF2-40B4-BE49-F238E27FC236}">
              <a16:creationId xmlns:a16="http://schemas.microsoft.com/office/drawing/2014/main" id="{00000000-0008-0000-0100-00002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6" name="TextBox 13605">
          <a:extLst>
            <a:ext uri="{FF2B5EF4-FFF2-40B4-BE49-F238E27FC236}">
              <a16:creationId xmlns:a16="http://schemas.microsoft.com/office/drawing/2014/main" id="{00000000-0008-0000-0100-00002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7" name="TextBox 13606">
          <a:extLst>
            <a:ext uri="{FF2B5EF4-FFF2-40B4-BE49-F238E27FC236}">
              <a16:creationId xmlns:a16="http://schemas.microsoft.com/office/drawing/2014/main" id="{00000000-0008-0000-0100-00002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8" name="TextBox 13607">
          <a:extLst>
            <a:ext uri="{FF2B5EF4-FFF2-40B4-BE49-F238E27FC236}">
              <a16:creationId xmlns:a16="http://schemas.microsoft.com/office/drawing/2014/main" id="{00000000-0008-0000-0100-00002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09" name="TextBox 13608">
          <a:extLst>
            <a:ext uri="{FF2B5EF4-FFF2-40B4-BE49-F238E27FC236}">
              <a16:creationId xmlns:a16="http://schemas.microsoft.com/office/drawing/2014/main" id="{00000000-0008-0000-0100-00002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0" name="TextBox 13609">
          <a:extLst>
            <a:ext uri="{FF2B5EF4-FFF2-40B4-BE49-F238E27FC236}">
              <a16:creationId xmlns:a16="http://schemas.microsoft.com/office/drawing/2014/main" id="{00000000-0008-0000-0100-00002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1" name="TextBox 13610">
          <a:extLst>
            <a:ext uri="{FF2B5EF4-FFF2-40B4-BE49-F238E27FC236}">
              <a16:creationId xmlns:a16="http://schemas.microsoft.com/office/drawing/2014/main" id="{00000000-0008-0000-0100-00002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2" name="TextBox 13611">
          <a:extLst>
            <a:ext uri="{FF2B5EF4-FFF2-40B4-BE49-F238E27FC236}">
              <a16:creationId xmlns:a16="http://schemas.microsoft.com/office/drawing/2014/main" id="{00000000-0008-0000-0100-00002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3" name="TextBox 13612">
          <a:extLst>
            <a:ext uri="{FF2B5EF4-FFF2-40B4-BE49-F238E27FC236}">
              <a16:creationId xmlns:a16="http://schemas.microsoft.com/office/drawing/2014/main" id="{00000000-0008-0000-0100-00002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4" name="TextBox 13613">
          <a:extLst>
            <a:ext uri="{FF2B5EF4-FFF2-40B4-BE49-F238E27FC236}">
              <a16:creationId xmlns:a16="http://schemas.microsoft.com/office/drawing/2014/main" id="{00000000-0008-0000-0100-00002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5" name="TextBox 13614">
          <a:extLst>
            <a:ext uri="{FF2B5EF4-FFF2-40B4-BE49-F238E27FC236}">
              <a16:creationId xmlns:a16="http://schemas.microsoft.com/office/drawing/2014/main" id="{00000000-0008-0000-0100-00002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6" name="TextBox 13615">
          <a:extLst>
            <a:ext uri="{FF2B5EF4-FFF2-40B4-BE49-F238E27FC236}">
              <a16:creationId xmlns:a16="http://schemas.microsoft.com/office/drawing/2014/main" id="{00000000-0008-0000-0100-00003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7" name="TextBox 13616">
          <a:extLst>
            <a:ext uri="{FF2B5EF4-FFF2-40B4-BE49-F238E27FC236}">
              <a16:creationId xmlns:a16="http://schemas.microsoft.com/office/drawing/2014/main" id="{00000000-0008-0000-0100-00003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8" name="TextBox 13617">
          <a:extLst>
            <a:ext uri="{FF2B5EF4-FFF2-40B4-BE49-F238E27FC236}">
              <a16:creationId xmlns:a16="http://schemas.microsoft.com/office/drawing/2014/main" id="{00000000-0008-0000-0100-00003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19" name="TextBox 13618">
          <a:extLst>
            <a:ext uri="{FF2B5EF4-FFF2-40B4-BE49-F238E27FC236}">
              <a16:creationId xmlns:a16="http://schemas.microsoft.com/office/drawing/2014/main" id="{00000000-0008-0000-0100-00003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0" name="TextBox 13619">
          <a:extLst>
            <a:ext uri="{FF2B5EF4-FFF2-40B4-BE49-F238E27FC236}">
              <a16:creationId xmlns:a16="http://schemas.microsoft.com/office/drawing/2014/main" id="{00000000-0008-0000-0100-00003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1" name="TextBox 13620">
          <a:extLst>
            <a:ext uri="{FF2B5EF4-FFF2-40B4-BE49-F238E27FC236}">
              <a16:creationId xmlns:a16="http://schemas.microsoft.com/office/drawing/2014/main" id="{00000000-0008-0000-0100-00003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2" name="TextBox 13621">
          <a:extLst>
            <a:ext uri="{FF2B5EF4-FFF2-40B4-BE49-F238E27FC236}">
              <a16:creationId xmlns:a16="http://schemas.microsoft.com/office/drawing/2014/main" id="{00000000-0008-0000-0100-00003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3" name="TextBox 13622">
          <a:extLst>
            <a:ext uri="{FF2B5EF4-FFF2-40B4-BE49-F238E27FC236}">
              <a16:creationId xmlns:a16="http://schemas.microsoft.com/office/drawing/2014/main" id="{00000000-0008-0000-0100-00003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4" name="TextBox 13623">
          <a:extLst>
            <a:ext uri="{FF2B5EF4-FFF2-40B4-BE49-F238E27FC236}">
              <a16:creationId xmlns:a16="http://schemas.microsoft.com/office/drawing/2014/main" id="{00000000-0008-0000-0100-000038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5" name="TextBox 13624">
          <a:extLst>
            <a:ext uri="{FF2B5EF4-FFF2-40B4-BE49-F238E27FC236}">
              <a16:creationId xmlns:a16="http://schemas.microsoft.com/office/drawing/2014/main" id="{00000000-0008-0000-0100-000039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6" name="TextBox 13625">
          <a:extLst>
            <a:ext uri="{FF2B5EF4-FFF2-40B4-BE49-F238E27FC236}">
              <a16:creationId xmlns:a16="http://schemas.microsoft.com/office/drawing/2014/main" id="{00000000-0008-0000-0100-00003A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7" name="TextBox 13626">
          <a:extLst>
            <a:ext uri="{FF2B5EF4-FFF2-40B4-BE49-F238E27FC236}">
              <a16:creationId xmlns:a16="http://schemas.microsoft.com/office/drawing/2014/main" id="{00000000-0008-0000-0100-00003B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8" name="TextBox 13627">
          <a:extLst>
            <a:ext uri="{FF2B5EF4-FFF2-40B4-BE49-F238E27FC236}">
              <a16:creationId xmlns:a16="http://schemas.microsoft.com/office/drawing/2014/main" id="{00000000-0008-0000-0100-00003C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29" name="TextBox 13628">
          <a:extLst>
            <a:ext uri="{FF2B5EF4-FFF2-40B4-BE49-F238E27FC236}">
              <a16:creationId xmlns:a16="http://schemas.microsoft.com/office/drawing/2014/main" id="{00000000-0008-0000-0100-00003D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0" name="TextBox 13629">
          <a:extLst>
            <a:ext uri="{FF2B5EF4-FFF2-40B4-BE49-F238E27FC236}">
              <a16:creationId xmlns:a16="http://schemas.microsoft.com/office/drawing/2014/main" id="{00000000-0008-0000-0100-00003E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1" name="TextBox 13630">
          <a:extLst>
            <a:ext uri="{FF2B5EF4-FFF2-40B4-BE49-F238E27FC236}">
              <a16:creationId xmlns:a16="http://schemas.microsoft.com/office/drawing/2014/main" id="{00000000-0008-0000-0100-00003F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2" name="TextBox 13631">
          <a:extLst>
            <a:ext uri="{FF2B5EF4-FFF2-40B4-BE49-F238E27FC236}">
              <a16:creationId xmlns:a16="http://schemas.microsoft.com/office/drawing/2014/main" id="{00000000-0008-0000-0100-000040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3" name="TextBox 13632">
          <a:extLst>
            <a:ext uri="{FF2B5EF4-FFF2-40B4-BE49-F238E27FC236}">
              <a16:creationId xmlns:a16="http://schemas.microsoft.com/office/drawing/2014/main" id="{00000000-0008-0000-0100-000041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4" name="TextBox 13633">
          <a:extLst>
            <a:ext uri="{FF2B5EF4-FFF2-40B4-BE49-F238E27FC236}">
              <a16:creationId xmlns:a16="http://schemas.microsoft.com/office/drawing/2014/main" id="{00000000-0008-0000-0100-000042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5" name="TextBox 13634">
          <a:extLst>
            <a:ext uri="{FF2B5EF4-FFF2-40B4-BE49-F238E27FC236}">
              <a16:creationId xmlns:a16="http://schemas.microsoft.com/office/drawing/2014/main" id="{00000000-0008-0000-0100-000043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6" name="TextBox 13635">
          <a:extLst>
            <a:ext uri="{FF2B5EF4-FFF2-40B4-BE49-F238E27FC236}">
              <a16:creationId xmlns:a16="http://schemas.microsoft.com/office/drawing/2014/main" id="{00000000-0008-0000-0100-000044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7" name="TextBox 13636">
          <a:extLst>
            <a:ext uri="{FF2B5EF4-FFF2-40B4-BE49-F238E27FC236}">
              <a16:creationId xmlns:a16="http://schemas.microsoft.com/office/drawing/2014/main" id="{00000000-0008-0000-0100-000045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8" name="TextBox 13637">
          <a:extLst>
            <a:ext uri="{FF2B5EF4-FFF2-40B4-BE49-F238E27FC236}">
              <a16:creationId xmlns:a16="http://schemas.microsoft.com/office/drawing/2014/main" id="{00000000-0008-0000-0100-000046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19</xdr:row>
      <xdr:rowOff>0</xdr:rowOff>
    </xdr:from>
    <xdr:ext cx="184731" cy="264560"/>
    <xdr:sp macro="" textlink="">
      <xdr:nvSpPr>
        <xdr:cNvPr id="13639" name="TextBox 13638">
          <a:extLst>
            <a:ext uri="{FF2B5EF4-FFF2-40B4-BE49-F238E27FC236}">
              <a16:creationId xmlns:a16="http://schemas.microsoft.com/office/drawing/2014/main" id="{00000000-0008-0000-0100-000047350000}"/>
            </a:ext>
          </a:extLst>
        </xdr:cNvPr>
        <xdr:cNvSpPr txBox="1"/>
      </xdr:nvSpPr>
      <xdr:spPr>
        <a:xfrm>
          <a:off x="4518212" y="25522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0" name="TextBox 13639">
          <a:extLst>
            <a:ext uri="{FF2B5EF4-FFF2-40B4-BE49-F238E27FC236}">
              <a16:creationId xmlns:a16="http://schemas.microsoft.com/office/drawing/2014/main" id="{00000000-0008-0000-0100-00004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1" name="TextBox 13640">
          <a:extLst>
            <a:ext uri="{FF2B5EF4-FFF2-40B4-BE49-F238E27FC236}">
              <a16:creationId xmlns:a16="http://schemas.microsoft.com/office/drawing/2014/main" id="{00000000-0008-0000-0100-00004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2" name="TextBox 13641">
          <a:extLst>
            <a:ext uri="{FF2B5EF4-FFF2-40B4-BE49-F238E27FC236}">
              <a16:creationId xmlns:a16="http://schemas.microsoft.com/office/drawing/2014/main" id="{00000000-0008-0000-0100-00004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3" name="TextBox 13642">
          <a:extLst>
            <a:ext uri="{FF2B5EF4-FFF2-40B4-BE49-F238E27FC236}">
              <a16:creationId xmlns:a16="http://schemas.microsoft.com/office/drawing/2014/main" id="{00000000-0008-0000-0100-00004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4" name="TextBox 13643">
          <a:extLst>
            <a:ext uri="{FF2B5EF4-FFF2-40B4-BE49-F238E27FC236}">
              <a16:creationId xmlns:a16="http://schemas.microsoft.com/office/drawing/2014/main" id="{00000000-0008-0000-0100-00004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5" name="TextBox 13644">
          <a:extLst>
            <a:ext uri="{FF2B5EF4-FFF2-40B4-BE49-F238E27FC236}">
              <a16:creationId xmlns:a16="http://schemas.microsoft.com/office/drawing/2014/main" id="{00000000-0008-0000-0100-00004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6" name="TextBox 13645">
          <a:extLst>
            <a:ext uri="{FF2B5EF4-FFF2-40B4-BE49-F238E27FC236}">
              <a16:creationId xmlns:a16="http://schemas.microsoft.com/office/drawing/2014/main" id="{00000000-0008-0000-0100-00004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7" name="TextBox 13646">
          <a:extLst>
            <a:ext uri="{FF2B5EF4-FFF2-40B4-BE49-F238E27FC236}">
              <a16:creationId xmlns:a16="http://schemas.microsoft.com/office/drawing/2014/main" id="{00000000-0008-0000-0100-00004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8" name="TextBox 13647">
          <a:extLst>
            <a:ext uri="{FF2B5EF4-FFF2-40B4-BE49-F238E27FC236}">
              <a16:creationId xmlns:a16="http://schemas.microsoft.com/office/drawing/2014/main" id="{00000000-0008-0000-0100-00005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49" name="TextBox 13648">
          <a:extLst>
            <a:ext uri="{FF2B5EF4-FFF2-40B4-BE49-F238E27FC236}">
              <a16:creationId xmlns:a16="http://schemas.microsoft.com/office/drawing/2014/main" id="{00000000-0008-0000-0100-00005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0" name="TextBox 13649">
          <a:extLst>
            <a:ext uri="{FF2B5EF4-FFF2-40B4-BE49-F238E27FC236}">
              <a16:creationId xmlns:a16="http://schemas.microsoft.com/office/drawing/2014/main" id="{00000000-0008-0000-0100-00005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1" name="TextBox 13650">
          <a:extLst>
            <a:ext uri="{FF2B5EF4-FFF2-40B4-BE49-F238E27FC236}">
              <a16:creationId xmlns:a16="http://schemas.microsoft.com/office/drawing/2014/main" id="{00000000-0008-0000-0100-00005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2" name="TextBox 13651">
          <a:extLst>
            <a:ext uri="{FF2B5EF4-FFF2-40B4-BE49-F238E27FC236}">
              <a16:creationId xmlns:a16="http://schemas.microsoft.com/office/drawing/2014/main" id="{00000000-0008-0000-0100-00005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3" name="TextBox 13652">
          <a:extLst>
            <a:ext uri="{FF2B5EF4-FFF2-40B4-BE49-F238E27FC236}">
              <a16:creationId xmlns:a16="http://schemas.microsoft.com/office/drawing/2014/main" id="{00000000-0008-0000-0100-00005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4" name="TextBox 13653">
          <a:extLst>
            <a:ext uri="{FF2B5EF4-FFF2-40B4-BE49-F238E27FC236}">
              <a16:creationId xmlns:a16="http://schemas.microsoft.com/office/drawing/2014/main" id="{00000000-0008-0000-0100-00005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5" name="TextBox 13654">
          <a:extLst>
            <a:ext uri="{FF2B5EF4-FFF2-40B4-BE49-F238E27FC236}">
              <a16:creationId xmlns:a16="http://schemas.microsoft.com/office/drawing/2014/main" id="{00000000-0008-0000-0100-00005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6" name="TextBox 13655">
          <a:extLst>
            <a:ext uri="{FF2B5EF4-FFF2-40B4-BE49-F238E27FC236}">
              <a16:creationId xmlns:a16="http://schemas.microsoft.com/office/drawing/2014/main" id="{00000000-0008-0000-0100-00005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7" name="TextBox 13656">
          <a:extLst>
            <a:ext uri="{FF2B5EF4-FFF2-40B4-BE49-F238E27FC236}">
              <a16:creationId xmlns:a16="http://schemas.microsoft.com/office/drawing/2014/main" id="{00000000-0008-0000-0100-00005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8" name="TextBox 13657">
          <a:extLst>
            <a:ext uri="{FF2B5EF4-FFF2-40B4-BE49-F238E27FC236}">
              <a16:creationId xmlns:a16="http://schemas.microsoft.com/office/drawing/2014/main" id="{00000000-0008-0000-0100-00005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59" name="TextBox 13658">
          <a:extLst>
            <a:ext uri="{FF2B5EF4-FFF2-40B4-BE49-F238E27FC236}">
              <a16:creationId xmlns:a16="http://schemas.microsoft.com/office/drawing/2014/main" id="{00000000-0008-0000-0100-00005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0" name="TextBox 13659">
          <a:extLst>
            <a:ext uri="{FF2B5EF4-FFF2-40B4-BE49-F238E27FC236}">
              <a16:creationId xmlns:a16="http://schemas.microsoft.com/office/drawing/2014/main" id="{00000000-0008-0000-0100-00005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1" name="TextBox 13660">
          <a:extLst>
            <a:ext uri="{FF2B5EF4-FFF2-40B4-BE49-F238E27FC236}">
              <a16:creationId xmlns:a16="http://schemas.microsoft.com/office/drawing/2014/main" id="{00000000-0008-0000-0100-00005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2" name="TextBox 13661">
          <a:extLst>
            <a:ext uri="{FF2B5EF4-FFF2-40B4-BE49-F238E27FC236}">
              <a16:creationId xmlns:a16="http://schemas.microsoft.com/office/drawing/2014/main" id="{00000000-0008-0000-0100-00005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3" name="TextBox 13662">
          <a:extLst>
            <a:ext uri="{FF2B5EF4-FFF2-40B4-BE49-F238E27FC236}">
              <a16:creationId xmlns:a16="http://schemas.microsoft.com/office/drawing/2014/main" id="{00000000-0008-0000-0100-00005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4" name="TextBox 13663">
          <a:extLst>
            <a:ext uri="{FF2B5EF4-FFF2-40B4-BE49-F238E27FC236}">
              <a16:creationId xmlns:a16="http://schemas.microsoft.com/office/drawing/2014/main" id="{00000000-0008-0000-0100-00006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5" name="TextBox 13664">
          <a:extLst>
            <a:ext uri="{FF2B5EF4-FFF2-40B4-BE49-F238E27FC236}">
              <a16:creationId xmlns:a16="http://schemas.microsoft.com/office/drawing/2014/main" id="{00000000-0008-0000-0100-00006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6" name="TextBox 13665">
          <a:extLst>
            <a:ext uri="{FF2B5EF4-FFF2-40B4-BE49-F238E27FC236}">
              <a16:creationId xmlns:a16="http://schemas.microsoft.com/office/drawing/2014/main" id="{00000000-0008-0000-0100-00006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7" name="TextBox 13666">
          <a:extLst>
            <a:ext uri="{FF2B5EF4-FFF2-40B4-BE49-F238E27FC236}">
              <a16:creationId xmlns:a16="http://schemas.microsoft.com/office/drawing/2014/main" id="{00000000-0008-0000-0100-00006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8" name="TextBox 13667">
          <a:extLst>
            <a:ext uri="{FF2B5EF4-FFF2-40B4-BE49-F238E27FC236}">
              <a16:creationId xmlns:a16="http://schemas.microsoft.com/office/drawing/2014/main" id="{00000000-0008-0000-0100-00006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69" name="TextBox 13668">
          <a:extLst>
            <a:ext uri="{FF2B5EF4-FFF2-40B4-BE49-F238E27FC236}">
              <a16:creationId xmlns:a16="http://schemas.microsoft.com/office/drawing/2014/main" id="{00000000-0008-0000-0100-00006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0" name="TextBox 13669">
          <a:extLst>
            <a:ext uri="{FF2B5EF4-FFF2-40B4-BE49-F238E27FC236}">
              <a16:creationId xmlns:a16="http://schemas.microsoft.com/office/drawing/2014/main" id="{00000000-0008-0000-0100-00006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1" name="TextBox 13670">
          <a:extLst>
            <a:ext uri="{FF2B5EF4-FFF2-40B4-BE49-F238E27FC236}">
              <a16:creationId xmlns:a16="http://schemas.microsoft.com/office/drawing/2014/main" id="{00000000-0008-0000-0100-00006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2" name="TextBox 13671">
          <a:extLst>
            <a:ext uri="{FF2B5EF4-FFF2-40B4-BE49-F238E27FC236}">
              <a16:creationId xmlns:a16="http://schemas.microsoft.com/office/drawing/2014/main" id="{00000000-0008-0000-0100-00006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3" name="TextBox 13672">
          <a:extLst>
            <a:ext uri="{FF2B5EF4-FFF2-40B4-BE49-F238E27FC236}">
              <a16:creationId xmlns:a16="http://schemas.microsoft.com/office/drawing/2014/main" id="{00000000-0008-0000-0100-00006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4" name="TextBox 13673">
          <a:extLst>
            <a:ext uri="{FF2B5EF4-FFF2-40B4-BE49-F238E27FC236}">
              <a16:creationId xmlns:a16="http://schemas.microsoft.com/office/drawing/2014/main" id="{00000000-0008-0000-0100-00006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5" name="TextBox 13674">
          <a:extLst>
            <a:ext uri="{FF2B5EF4-FFF2-40B4-BE49-F238E27FC236}">
              <a16:creationId xmlns:a16="http://schemas.microsoft.com/office/drawing/2014/main" id="{00000000-0008-0000-0100-00006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6" name="TextBox 13675">
          <a:extLst>
            <a:ext uri="{FF2B5EF4-FFF2-40B4-BE49-F238E27FC236}">
              <a16:creationId xmlns:a16="http://schemas.microsoft.com/office/drawing/2014/main" id="{00000000-0008-0000-0100-00006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7" name="TextBox 13676">
          <a:extLst>
            <a:ext uri="{FF2B5EF4-FFF2-40B4-BE49-F238E27FC236}">
              <a16:creationId xmlns:a16="http://schemas.microsoft.com/office/drawing/2014/main" id="{00000000-0008-0000-0100-00006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8" name="TextBox 13677">
          <a:extLst>
            <a:ext uri="{FF2B5EF4-FFF2-40B4-BE49-F238E27FC236}">
              <a16:creationId xmlns:a16="http://schemas.microsoft.com/office/drawing/2014/main" id="{00000000-0008-0000-0100-00006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79" name="TextBox 13678">
          <a:extLst>
            <a:ext uri="{FF2B5EF4-FFF2-40B4-BE49-F238E27FC236}">
              <a16:creationId xmlns:a16="http://schemas.microsoft.com/office/drawing/2014/main" id="{00000000-0008-0000-0100-00006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0" name="TextBox 13679">
          <a:extLst>
            <a:ext uri="{FF2B5EF4-FFF2-40B4-BE49-F238E27FC236}">
              <a16:creationId xmlns:a16="http://schemas.microsoft.com/office/drawing/2014/main" id="{00000000-0008-0000-0100-00007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1" name="TextBox 13680">
          <a:extLst>
            <a:ext uri="{FF2B5EF4-FFF2-40B4-BE49-F238E27FC236}">
              <a16:creationId xmlns:a16="http://schemas.microsoft.com/office/drawing/2014/main" id="{00000000-0008-0000-0100-00007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2" name="TextBox 13681">
          <a:extLst>
            <a:ext uri="{FF2B5EF4-FFF2-40B4-BE49-F238E27FC236}">
              <a16:creationId xmlns:a16="http://schemas.microsoft.com/office/drawing/2014/main" id="{00000000-0008-0000-0100-00007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3" name="TextBox 13682">
          <a:extLst>
            <a:ext uri="{FF2B5EF4-FFF2-40B4-BE49-F238E27FC236}">
              <a16:creationId xmlns:a16="http://schemas.microsoft.com/office/drawing/2014/main" id="{00000000-0008-0000-0100-00007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4" name="TextBox 13683">
          <a:extLst>
            <a:ext uri="{FF2B5EF4-FFF2-40B4-BE49-F238E27FC236}">
              <a16:creationId xmlns:a16="http://schemas.microsoft.com/office/drawing/2014/main" id="{00000000-0008-0000-0100-00007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5" name="TextBox 13684">
          <a:extLst>
            <a:ext uri="{FF2B5EF4-FFF2-40B4-BE49-F238E27FC236}">
              <a16:creationId xmlns:a16="http://schemas.microsoft.com/office/drawing/2014/main" id="{00000000-0008-0000-0100-00007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6" name="TextBox 13685">
          <a:extLst>
            <a:ext uri="{FF2B5EF4-FFF2-40B4-BE49-F238E27FC236}">
              <a16:creationId xmlns:a16="http://schemas.microsoft.com/office/drawing/2014/main" id="{00000000-0008-0000-0100-00007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7" name="TextBox 13686">
          <a:extLst>
            <a:ext uri="{FF2B5EF4-FFF2-40B4-BE49-F238E27FC236}">
              <a16:creationId xmlns:a16="http://schemas.microsoft.com/office/drawing/2014/main" id="{00000000-0008-0000-0100-00007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8" name="TextBox 13687">
          <a:extLst>
            <a:ext uri="{FF2B5EF4-FFF2-40B4-BE49-F238E27FC236}">
              <a16:creationId xmlns:a16="http://schemas.microsoft.com/office/drawing/2014/main" id="{00000000-0008-0000-0100-00007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89" name="TextBox 13688">
          <a:extLst>
            <a:ext uri="{FF2B5EF4-FFF2-40B4-BE49-F238E27FC236}">
              <a16:creationId xmlns:a16="http://schemas.microsoft.com/office/drawing/2014/main" id="{00000000-0008-0000-0100-00007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0" name="TextBox 13689">
          <a:extLst>
            <a:ext uri="{FF2B5EF4-FFF2-40B4-BE49-F238E27FC236}">
              <a16:creationId xmlns:a16="http://schemas.microsoft.com/office/drawing/2014/main" id="{00000000-0008-0000-0100-00007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1" name="TextBox 13690">
          <a:extLst>
            <a:ext uri="{FF2B5EF4-FFF2-40B4-BE49-F238E27FC236}">
              <a16:creationId xmlns:a16="http://schemas.microsoft.com/office/drawing/2014/main" id="{00000000-0008-0000-0100-00007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2" name="TextBox 13691">
          <a:extLst>
            <a:ext uri="{FF2B5EF4-FFF2-40B4-BE49-F238E27FC236}">
              <a16:creationId xmlns:a16="http://schemas.microsoft.com/office/drawing/2014/main" id="{00000000-0008-0000-0100-00007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3" name="TextBox 13692">
          <a:extLst>
            <a:ext uri="{FF2B5EF4-FFF2-40B4-BE49-F238E27FC236}">
              <a16:creationId xmlns:a16="http://schemas.microsoft.com/office/drawing/2014/main" id="{00000000-0008-0000-0100-00007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4" name="TextBox 13693">
          <a:extLst>
            <a:ext uri="{FF2B5EF4-FFF2-40B4-BE49-F238E27FC236}">
              <a16:creationId xmlns:a16="http://schemas.microsoft.com/office/drawing/2014/main" id="{00000000-0008-0000-0100-00007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5" name="TextBox 13694">
          <a:extLst>
            <a:ext uri="{FF2B5EF4-FFF2-40B4-BE49-F238E27FC236}">
              <a16:creationId xmlns:a16="http://schemas.microsoft.com/office/drawing/2014/main" id="{00000000-0008-0000-0100-00007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6" name="TextBox 13695">
          <a:extLst>
            <a:ext uri="{FF2B5EF4-FFF2-40B4-BE49-F238E27FC236}">
              <a16:creationId xmlns:a16="http://schemas.microsoft.com/office/drawing/2014/main" id="{00000000-0008-0000-0100-00008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7" name="TextBox 13696">
          <a:extLst>
            <a:ext uri="{FF2B5EF4-FFF2-40B4-BE49-F238E27FC236}">
              <a16:creationId xmlns:a16="http://schemas.microsoft.com/office/drawing/2014/main" id="{00000000-0008-0000-0100-00008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8" name="TextBox 13697">
          <a:extLst>
            <a:ext uri="{FF2B5EF4-FFF2-40B4-BE49-F238E27FC236}">
              <a16:creationId xmlns:a16="http://schemas.microsoft.com/office/drawing/2014/main" id="{00000000-0008-0000-0100-00008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699" name="TextBox 13698">
          <a:extLst>
            <a:ext uri="{FF2B5EF4-FFF2-40B4-BE49-F238E27FC236}">
              <a16:creationId xmlns:a16="http://schemas.microsoft.com/office/drawing/2014/main" id="{00000000-0008-0000-0100-00008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0" name="TextBox 13699">
          <a:extLst>
            <a:ext uri="{FF2B5EF4-FFF2-40B4-BE49-F238E27FC236}">
              <a16:creationId xmlns:a16="http://schemas.microsoft.com/office/drawing/2014/main" id="{00000000-0008-0000-0100-00008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1" name="TextBox 13700">
          <a:extLst>
            <a:ext uri="{FF2B5EF4-FFF2-40B4-BE49-F238E27FC236}">
              <a16:creationId xmlns:a16="http://schemas.microsoft.com/office/drawing/2014/main" id="{00000000-0008-0000-0100-00008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2" name="TextBox 13701">
          <a:extLst>
            <a:ext uri="{FF2B5EF4-FFF2-40B4-BE49-F238E27FC236}">
              <a16:creationId xmlns:a16="http://schemas.microsoft.com/office/drawing/2014/main" id="{00000000-0008-0000-0100-00008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3" name="TextBox 13702">
          <a:extLst>
            <a:ext uri="{FF2B5EF4-FFF2-40B4-BE49-F238E27FC236}">
              <a16:creationId xmlns:a16="http://schemas.microsoft.com/office/drawing/2014/main" id="{00000000-0008-0000-0100-00008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4" name="TextBox 13703">
          <a:extLst>
            <a:ext uri="{FF2B5EF4-FFF2-40B4-BE49-F238E27FC236}">
              <a16:creationId xmlns:a16="http://schemas.microsoft.com/office/drawing/2014/main" id="{00000000-0008-0000-0100-00008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5" name="TextBox 13704">
          <a:extLst>
            <a:ext uri="{FF2B5EF4-FFF2-40B4-BE49-F238E27FC236}">
              <a16:creationId xmlns:a16="http://schemas.microsoft.com/office/drawing/2014/main" id="{00000000-0008-0000-0100-00008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6" name="TextBox 13705">
          <a:extLst>
            <a:ext uri="{FF2B5EF4-FFF2-40B4-BE49-F238E27FC236}">
              <a16:creationId xmlns:a16="http://schemas.microsoft.com/office/drawing/2014/main" id="{00000000-0008-0000-0100-00008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7" name="TextBox 13706">
          <a:extLst>
            <a:ext uri="{FF2B5EF4-FFF2-40B4-BE49-F238E27FC236}">
              <a16:creationId xmlns:a16="http://schemas.microsoft.com/office/drawing/2014/main" id="{00000000-0008-0000-0100-00008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8" name="TextBox 13707">
          <a:extLst>
            <a:ext uri="{FF2B5EF4-FFF2-40B4-BE49-F238E27FC236}">
              <a16:creationId xmlns:a16="http://schemas.microsoft.com/office/drawing/2014/main" id="{00000000-0008-0000-0100-00008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09" name="TextBox 13708">
          <a:extLst>
            <a:ext uri="{FF2B5EF4-FFF2-40B4-BE49-F238E27FC236}">
              <a16:creationId xmlns:a16="http://schemas.microsoft.com/office/drawing/2014/main" id="{00000000-0008-0000-0100-00008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0" name="TextBox 13709">
          <a:extLst>
            <a:ext uri="{FF2B5EF4-FFF2-40B4-BE49-F238E27FC236}">
              <a16:creationId xmlns:a16="http://schemas.microsoft.com/office/drawing/2014/main" id="{00000000-0008-0000-0100-00008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1" name="TextBox 13710">
          <a:extLst>
            <a:ext uri="{FF2B5EF4-FFF2-40B4-BE49-F238E27FC236}">
              <a16:creationId xmlns:a16="http://schemas.microsoft.com/office/drawing/2014/main" id="{00000000-0008-0000-0100-00008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2" name="TextBox 13711">
          <a:extLst>
            <a:ext uri="{FF2B5EF4-FFF2-40B4-BE49-F238E27FC236}">
              <a16:creationId xmlns:a16="http://schemas.microsoft.com/office/drawing/2014/main" id="{00000000-0008-0000-0100-00009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3" name="TextBox 13712">
          <a:extLst>
            <a:ext uri="{FF2B5EF4-FFF2-40B4-BE49-F238E27FC236}">
              <a16:creationId xmlns:a16="http://schemas.microsoft.com/office/drawing/2014/main" id="{00000000-0008-0000-0100-00009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4" name="TextBox 13713">
          <a:extLst>
            <a:ext uri="{FF2B5EF4-FFF2-40B4-BE49-F238E27FC236}">
              <a16:creationId xmlns:a16="http://schemas.microsoft.com/office/drawing/2014/main" id="{00000000-0008-0000-0100-00009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5" name="TextBox 13714">
          <a:extLst>
            <a:ext uri="{FF2B5EF4-FFF2-40B4-BE49-F238E27FC236}">
              <a16:creationId xmlns:a16="http://schemas.microsoft.com/office/drawing/2014/main" id="{00000000-0008-0000-0100-00009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6" name="TextBox 13715">
          <a:extLst>
            <a:ext uri="{FF2B5EF4-FFF2-40B4-BE49-F238E27FC236}">
              <a16:creationId xmlns:a16="http://schemas.microsoft.com/office/drawing/2014/main" id="{00000000-0008-0000-0100-00009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7" name="TextBox 13716">
          <a:extLst>
            <a:ext uri="{FF2B5EF4-FFF2-40B4-BE49-F238E27FC236}">
              <a16:creationId xmlns:a16="http://schemas.microsoft.com/office/drawing/2014/main" id="{00000000-0008-0000-0100-00009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8" name="TextBox 13717">
          <a:extLst>
            <a:ext uri="{FF2B5EF4-FFF2-40B4-BE49-F238E27FC236}">
              <a16:creationId xmlns:a16="http://schemas.microsoft.com/office/drawing/2014/main" id="{00000000-0008-0000-0100-00009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19" name="TextBox 13718">
          <a:extLst>
            <a:ext uri="{FF2B5EF4-FFF2-40B4-BE49-F238E27FC236}">
              <a16:creationId xmlns:a16="http://schemas.microsoft.com/office/drawing/2014/main" id="{00000000-0008-0000-0100-00009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0" name="TextBox 13719">
          <a:extLst>
            <a:ext uri="{FF2B5EF4-FFF2-40B4-BE49-F238E27FC236}">
              <a16:creationId xmlns:a16="http://schemas.microsoft.com/office/drawing/2014/main" id="{00000000-0008-0000-0100-00009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1" name="TextBox 13720">
          <a:extLst>
            <a:ext uri="{FF2B5EF4-FFF2-40B4-BE49-F238E27FC236}">
              <a16:creationId xmlns:a16="http://schemas.microsoft.com/office/drawing/2014/main" id="{00000000-0008-0000-0100-00009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2" name="TextBox 13721">
          <a:extLst>
            <a:ext uri="{FF2B5EF4-FFF2-40B4-BE49-F238E27FC236}">
              <a16:creationId xmlns:a16="http://schemas.microsoft.com/office/drawing/2014/main" id="{00000000-0008-0000-0100-00009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3" name="TextBox 13722">
          <a:extLst>
            <a:ext uri="{FF2B5EF4-FFF2-40B4-BE49-F238E27FC236}">
              <a16:creationId xmlns:a16="http://schemas.microsoft.com/office/drawing/2014/main" id="{00000000-0008-0000-0100-00009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4" name="TextBox 13723">
          <a:extLst>
            <a:ext uri="{FF2B5EF4-FFF2-40B4-BE49-F238E27FC236}">
              <a16:creationId xmlns:a16="http://schemas.microsoft.com/office/drawing/2014/main" id="{00000000-0008-0000-0100-00009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5" name="TextBox 13724">
          <a:extLst>
            <a:ext uri="{FF2B5EF4-FFF2-40B4-BE49-F238E27FC236}">
              <a16:creationId xmlns:a16="http://schemas.microsoft.com/office/drawing/2014/main" id="{00000000-0008-0000-0100-00009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6" name="TextBox 13725">
          <a:extLst>
            <a:ext uri="{FF2B5EF4-FFF2-40B4-BE49-F238E27FC236}">
              <a16:creationId xmlns:a16="http://schemas.microsoft.com/office/drawing/2014/main" id="{00000000-0008-0000-0100-00009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7" name="TextBox 13726">
          <a:extLst>
            <a:ext uri="{FF2B5EF4-FFF2-40B4-BE49-F238E27FC236}">
              <a16:creationId xmlns:a16="http://schemas.microsoft.com/office/drawing/2014/main" id="{00000000-0008-0000-0100-00009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8" name="TextBox 13727">
          <a:extLst>
            <a:ext uri="{FF2B5EF4-FFF2-40B4-BE49-F238E27FC236}">
              <a16:creationId xmlns:a16="http://schemas.microsoft.com/office/drawing/2014/main" id="{00000000-0008-0000-0100-0000A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29" name="TextBox 13728">
          <a:extLst>
            <a:ext uri="{FF2B5EF4-FFF2-40B4-BE49-F238E27FC236}">
              <a16:creationId xmlns:a16="http://schemas.microsoft.com/office/drawing/2014/main" id="{00000000-0008-0000-0100-0000A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0" name="TextBox 13729">
          <a:extLst>
            <a:ext uri="{FF2B5EF4-FFF2-40B4-BE49-F238E27FC236}">
              <a16:creationId xmlns:a16="http://schemas.microsoft.com/office/drawing/2014/main" id="{00000000-0008-0000-0100-0000A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1" name="TextBox 13730">
          <a:extLst>
            <a:ext uri="{FF2B5EF4-FFF2-40B4-BE49-F238E27FC236}">
              <a16:creationId xmlns:a16="http://schemas.microsoft.com/office/drawing/2014/main" id="{00000000-0008-0000-0100-0000A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2" name="TextBox 13731">
          <a:extLst>
            <a:ext uri="{FF2B5EF4-FFF2-40B4-BE49-F238E27FC236}">
              <a16:creationId xmlns:a16="http://schemas.microsoft.com/office/drawing/2014/main" id="{00000000-0008-0000-0100-0000A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3" name="TextBox 13732">
          <a:extLst>
            <a:ext uri="{FF2B5EF4-FFF2-40B4-BE49-F238E27FC236}">
              <a16:creationId xmlns:a16="http://schemas.microsoft.com/office/drawing/2014/main" id="{00000000-0008-0000-0100-0000A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4" name="TextBox 13733">
          <a:extLst>
            <a:ext uri="{FF2B5EF4-FFF2-40B4-BE49-F238E27FC236}">
              <a16:creationId xmlns:a16="http://schemas.microsoft.com/office/drawing/2014/main" id="{00000000-0008-0000-0100-0000A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5" name="TextBox 13734">
          <a:extLst>
            <a:ext uri="{FF2B5EF4-FFF2-40B4-BE49-F238E27FC236}">
              <a16:creationId xmlns:a16="http://schemas.microsoft.com/office/drawing/2014/main" id="{00000000-0008-0000-0100-0000A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6" name="TextBox 13735">
          <a:extLst>
            <a:ext uri="{FF2B5EF4-FFF2-40B4-BE49-F238E27FC236}">
              <a16:creationId xmlns:a16="http://schemas.microsoft.com/office/drawing/2014/main" id="{00000000-0008-0000-0100-0000A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7" name="TextBox 13736">
          <a:extLst>
            <a:ext uri="{FF2B5EF4-FFF2-40B4-BE49-F238E27FC236}">
              <a16:creationId xmlns:a16="http://schemas.microsoft.com/office/drawing/2014/main" id="{00000000-0008-0000-0100-0000A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8" name="TextBox 13737">
          <a:extLst>
            <a:ext uri="{FF2B5EF4-FFF2-40B4-BE49-F238E27FC236}">
              <a16:creationId xmlns:a16="http://schemas.microsoft.com/office/drawing/2014/main" id="{00000000-0008-0000-0100-0000A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39" name="TextBox 13738">
          <a:extLst>
            <a:ext uri="{FF2B5EF4-FFF2-40B4-BE49-F238E27FC236}">
              <a16:creationId xmlns:a16="http://schemas.microsoft.com/office/drawing/2014/main" id="{00000000-0008-0000-0100-0000A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0" name="TextBox 13739">
          <a:extLst>
            <a:ext uri="{FF2B5EF4-FFF2-40B4-BE49-F238E27FC236}">
              <a16:creationId xmlns:a16="http://schemas.microsoft.com/office/drawing/2014/main" id="{00000000-0008-0000-0100-0000A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1" name="TextBox 13740">
          <a:extLst>
            <a:ext uri="{FF2B5EF4-FFF2-40B4-BE49-F238E27FC236}">
              <a16:creationId xmlns:a16="http://schemas.microsoft.com/office/drawing/2014/main" id="{00000000-0008-0000-0100-0000A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2" name="TextBox 13741">
          <a:extLst>
            <a:ext uri="{FF2B5EF4-FFF2-40B4-BE49-F238E27FC236}">
              <a16:creationId xmlns:a16="http://schemas.microsoft.com/office/drawing/2014/main" id="{00000000-0008-0000-0100-0000A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3" name="TextBox 13742">
          <a:extLst>
            <a:ext uri="{FF2B5EF4-FFF2-40B4-BE49-F238E27FC236}">
              <a16:creationId xmlns:a16="http://schemas.microsoft.com/office/drawing/2014/main" id="{00000000-0008-0000-0100-0000A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4" name="TextBox 13743">
          <a:extLst>
            <a:ext uri="{FF2B5EF4-FFF2-40B4-BE49-F238E27FC236}">
              <a16:creationId xmlns:a16="http://schemas.microsoft.com/office/drawing/2014/main" id="{00000000-0008-0000-0100-0000B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5" name="TextBox 13744">
          <a:extLst>
            <a:ext uri="{FF2B5EF4-FFF2-40B4-BE49-F238E27FC236}">
              <a16:creationId xmlns:a16="http://schemas.microsoft.com/office/drawing/2014/main" id="{00000000-0008-0000-0100-0000B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6" name="TextBox 13745">
          <a:extLst>
            <a:ext uri="{FF2B5EF4-FFF2-40B4-BE49-F238E27FC236}">
              <a16:creationId xmlns:a16="http://schemas.microsoft.com/office/drawing/2014/main" id="{00000000-0008-0000-0100-0000B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7" name="TextBox 13746">
          <a:extLst>
            <a:ext uri="{FF2B5EF4-FFF2-40B4-BE49-F238E27FC236}">
              <a16:creationId xmlns:a16="http://schemas.microsoft.com/office/drawing/2014/main" id="{00000000-0008-0000-0100-0000B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8" name="TextBox 13747">
          <a:extLst>
            <a:ext uri="{FF2B5EF4-FFF2-40B4-BE49-F238E27FC236}">
              <a16:creationId xmlns:a16="http://schemas.microsoft.com/office/drawing/2014/main" id="{00000000-0008-0000-0100-0000B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49" name="TextBox 13748">
          <a:extLst>
            <a:ext uri="{FF2B5EF4-FFF2-40B4-BE49-F238E27FC236}">
              <a16:creationId xmlns:a16="http://schemas.microsoft.com/office/drawing/2014/main" id="{00000000-0008-0000-0100-0000B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0" name="TextBox 13749">
          <a:extLst>
            <a:ext uri="{FF2B5EF4-FFF2-40B4-BE49-F238E27FC236}">
              <a16:creationId xmlns:a16="http://schemas.microsoft.com/office/drawing/2014/main" id="{00000000-0008-0000-0100-0000B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1" name="TextBox 13750">
          <a:extLst>
            <a:ext uri="{FF2B5EF4-FFF2-40B4-BE49-F238E27FC236}">
              <a16:creationId xmlns:a16="http://schemas.microsoft.com/office/drawing/2014/main" id="{00000000-0008-0000-0100-0000B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2" name="TextBox 13751">
          <a:extLst>
            <a:ext uri="{FF2B5EF4-FFF2-40B4-BE49-F238E27FC236}">
              <a16:creationId xmlns:a16="http://schemas.microsoft.com/office/drawing/2014/main" id="{00000000-0008-0000-0100-0000B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3" name="TextBox 13752">
          <a:extLst>
            <a:ext uri="{FF2B5EF4-FFF2-40B4-BE49-F238E27FC236}">
              <a16:creationId xmlns:a16="http://schemas.microsoft.com/office/drawing/2014/main" id="{00000000-0008-0000-0100-0000B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4" name="TextBox 13753">
          <a:extLst>
            <a:ext uri="{FF2B5EF4-FFF2-40B4-BE49-F238E27FC236}">
              <a16:creationId xmlns:a16="http://schemas.microsoft.com/office/drawing/2014/main" id="{00000000-0008-0000-0100-0000B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5" name="TextBox 13754">
          <a:extLst>
            <a:ext uri="{FF2B5EF4-FFF2-40B4-BE49-F238E27FC236}">
              <a16:creationId xmlns:a16="http://schemas.microsoft.com/office/drawing/2014/main" id="{00000000-0008-0000-0100-0000B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6" name="TextBox 13755">
          <a:extLst>
            <a:ext uri="{FF2B5EF4-FFF2-40B4-BE49-F238E27FC236}">
              <a16:creationId xmlns:a16="http://schemas.microsoft.com/office/drawing/2014/main" id="{00000000-0008-0000-0100-0000B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7" name="TextBox 13756">
          <a:extLst>
            <a:ext uri="{FF2B5EF4-FFF2-40B4-BE49-F238E27FC236}">
              <a16:creationId xmlns:a16="http://schemas.microsoft.com/office/drawing/2014/main" id="{00000000-0008-0000-0100-0000B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8" name="TextBox 13757">
          <a:extLst>
            <a:ext uri="{FF2B5EF4-FFF2-40B4-BE49-F238E27FC236}">
              <a16:creationId xmlns:a16="http://schemas.microsoft.com/office/drawing/2014/main" id="{00000000-0008-0000-0100-0000B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59" name="TextBox 13758">
          <a:extLst>
            <a:ext uri="{FF2B5EF4-FFF2-40B4-BE49-F238E27FC236}">
              <a16:creationId xmlns:a16="http://schemas.microsoft.com/office/drawing/2014/main" id="{00000000-0008-0000-0100-0000B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0" name="TextBox 13759">
          <a:extLst>
            <a:ext uri="{FF2B5EF4-FFF2-40B4-BE49-F238E27FC236}">
              <a16:creationId xmlns:a16="http://schemas.microsoft.com/office/drawing/2014/main" id="{00000000-0008-0000-0100-0000C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1" name="TextBox 13760">
          <a:extLst>
            <a:ext uri="{FF2B5EF4-FFF2-40B4-BE49-F238E27FC236}">
              <a16:creationId xmlns:a16="http://schemas.microsoft.com/office/drawing/2014/main" id="{00000000-0008-0000-0100-0000C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2" name="TextBox 13761">
          <a:extLst>
            <a:ext uri="{FF2B5EF4-FFF2-40B4-BE49-F238E27FC236}">
              <a16:creationId xmlns:a16="http://schemas.microsoft.com/office/drawing/2014/main" id="{00000000-0008-0000-0100-0000C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3" name="TextBox 13762">
          <a:extLst>
            <a:ext uri="{FF2B5EF4-FFF2-40B4-BE49-F238E27FC236}">
              <a16:creationId xmlns:a16="http://schemas.microsoft.com/office/drawing/2014/main" id="{00000000-0008-0000-0100-0000C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4" name="TextBox 13763">
          <a:extLst>
            <a:ext uri="{FF2B5EF4-FFF2-40B4-BE49-F238E27FC236}">
              <a16:creationId xmlns:a16="http://schemas.microsoft.com/office/drawing/2014/main" id="{00000000-0008-0000-0100-0000C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5" name="TextBox 13764">
          <a:extLst>
            <a:ext uri="{FF2B5EF4-FFF2-40B4-BE49-F238E27FC236}">
              <a16:creationId xmlns:a16="http://schemas.microsoft.com/office/drawing/2014/main" id="{00000000-0008-0000-0100-0000C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6" name="TextBox 13765">
          <a:extLst>
            <a:ext uri="{FF2B5EF4-FFF2-40B4-BE49-F238E27FC236}">
              <a16:creationId xmlns:a16="http://schemas.microsoft.com/office/drawing/2014/main" id="{00000000-0008-0000-0100-0000C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7" name="TextBox 13766">
          <a:extLst>
            <a:ext uri="{FF2B5EF4-FFF2-40B4-BE49-F238E27FC236}">
              <a16:creationId xmlns:a16="http://schemas.microsoft.com/office/drawing/2014/main" id="{00000000-0008-0000-0100-0000C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8" name="TextBox 13767">
          <a:extLst>
            <a:ext uri="{FF2B5EF4-FFF2-40B4-BE49-F238E27FC236}">
              <a16:creationId xmlns:a16="http://schemas.microsoft.com/office/drawing/2014/main" id="{00000000-0008-0000-0100-0000C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69" name="TextBox 13768">
          <a:extLst>
            <a:ext uri="{FF2B5EF4-FFF2-40B4-BE49-F238E27FC236}">
              <a16:creationId xmlns:a16="http://schemas.microsoft.com/office/drawing/2014/main" id="{00000000-0008-0000-0100-0000C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0" name="TextBox 13769">
          <a:extLst>
            <a:ext uri="{FF2B5EF4-FFF2-40B4-BE49-F238E27FC236}">
              <a16:creationId xmlns:a16="http://schemas.microsoft.com/office/drawing/2014/main" id="{00000000-0008-0000-0100-0000C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1" name="TextBox 13770">
          <a:extLst>
            <a:ext uri="{FF2B5EF4-FFF2-40B4-BE49-F238E27FC236}">
              <a16:creationId xmlns:a16="http://schemas.microsoft.com/office/drawing/2014/main" id="{00000000-0008-0000-0100-0000C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2" name="TextBox 13771">
          <a:extLst>
            <a:ext uri="{FF2B5EF4-FFF2-40B4-BE49-F238E27FC236}">
              <a16:creationId xmlns:a16="http://schemas.microsoft.com/office/drawing/2014/main" id="{00000000-0008-0000-0100-0000C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3" name="TextBox 13772">
          <a:extLst>
            <a:ext uri="{FF2B5EF4-FFF2-40B4-BE49-F238E27FC236}">
              <a16:creationId xmlns:a16="http://schemas.microsoft.com/office/drawing/2014/main" id="{00000000-0008-0000-0100-0000C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4" name="TextBox 13773">
          <a:extLst>
            <a:ext uri="{FF2B5EF4-FFF2-40B4-BE49-F238E27FC236}">
              <a16:creationId xmlns:a16="http://schemas.microsoft.com/office/drawing/2014/main" id="{00000000-0008-0000-0100-0000C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5" name="TextBox 13774">
          <a:extLst>
            <a:ext uri="{FF2B5EF4-FFF2-40B4-BE49-F238E27FC236}">
              <a16:creationId xmlns:a16="http://schemas.microsoft.com/office/drawing/2014/main" id="{00000000-0008-0000-0100-0000C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6" name="TextBox 13775">
          <a:extLst>
            <a:ext uri="{FF2B5EF4-FFF2-40B4-BE49-F238E27FC236}">
              <a16:creationId xmlns:a16="http://schemas.microsoft.com/office/drawing/2014/main" id="{00000000-0008-0000-0100-0000D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7" name="TextBox 13776">
          <a:extLst>
            <a:ext uri="{FF2B5EF4-FFF2-40B4-BE49-F238E27FC236}">
              <a16:creationId xmlns:a16="http://schemas.microsoft.com/office/drawing/2014/main" id="{00000000-0008-0000-0100-0000D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8" name="TextBox 13777">
          <a:extLst>
            <a:ext uri="{FF2B5EF4-FFF2-40B4-BE49-F238E27FC236}">
              <a16:creationId xmlns:a16="http://schemas.microsoft.com/office/drawing/2014/main" id="{00000000-0008-0000-0100-0000D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79" name="TextBox 13778">
          <a:extLst>
            <a:ext uri="{FF2B5EF4-FFF2-40B4-BE49-F238E27FC236}">
              <a16:creationId xmlns:a16="http://schemas.microsoft.com/office/drawing/2014/main" id="{00000000-0008-0000-0100-0000D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0" name="TextBox 13779">
          <a:extLst>
            <a:ext uri="{FF2B5EF4-FFF2-40B4-BE49-F238E27FC236}">
              <a16:creationId xmlns:a16="http://schemas.microsoft.com/office/drawing/2014/main" id="{00000000-0008-0000-0100-0000D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1" name="TextBox 13780">
          <a:extLst>
            <a:ext uri="{FF2B5EF4-FFF2-40B4-BE49-F238E27FC236}">
              <a16:creationId xmlns:a16="http://schemas.microsoft.com/office/drawing/2014/main" id="{00000000-0008-0000-0100-0000D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2" name="TextBox 13781">
          <a:extLst>
            <a:ext uri="{FF2B5EF4-FFF2-40B4-BE49-F238E27FC236}">
              <a16:creationId xmlns:a16="http://schemas.microsoft.com/office/drawing/2014/main" id="{00000000-0008-0000-0100-0000D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3" name="TextBox 13782">
          <a:extLst>
            <a:ext uri="{FF2B5EF4-FFF2-40B4-BE49-F238E27FC236}">
              <a16:creationId xmlns:a16="http://schemas.microsoft.com/office/drawing/2014/main" id="{00000000-0008-0000-0100-0000D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4" name="TextBox 13783">
          <a:extLst>
            <a:ext uri="{FF2B5EF4-FFF2-40B4-BE49-F238E27FC236}">
              <a16:creationId xmlns:a16="http://schemas.microsoft.com/office/drawing/2014/main" id="{00000000-0008-0000-0100-0000D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5" name="TextBox 13784">
          <a:extLst>
            <a:ext uri="{FF2B5EF4-FFF2-40B4-BE49-F238E27FC236}">
              <a16:creationId xmlns:a16="http://schemas.microsoft.com/office/drawing/2014/main" id="{00000000-0008-0000-0100-0000D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6" name="TextBox 13785">
          <a:extLst>
            <a:ext uri="{FF2B5EF4-FFF2-40B4-BE49-F238E27FC236}">
              <a16:creationId xmlns:a16="http://schemas.microsoft.com/office/drawing/2014/main" id="{00000000-0008-0000-0100-0000D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7" name="TextBox 13786">
          <a:extLst>
            <a:ext uri="{FF2B5EF4-FFF2-40B4-BE49-F238E27FC236}">
              <a16:creationId xmlns:a16="http://schemas.microsoft.com/office/drawing/2014/main" id="{00000000-0008-0000-0100-0000D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8" name="TextBox 13787">
          <a:extLst>
            <a:ext uri="{FF2B5EF4-FFF2-40B4-BE49-F238E27FC236}">
              <a16:creationId xmlns:a16="http://schemas.microsoft.com/office/drawing/2014/main" id="{00000000-0008-0000-0100-0000D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89" name="TextBox 13788">
          <a:extLst>
            <a:ext uri="{FF2B5EF4-FFF2-40B4-BE49-F238E27FC236}">
              <a16:creationId xmlns:a16="http://schemas.microsoft.com/office/drawing/2014/main" id="{00000000-0008-0000-0100-0000D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0" name="TextBox 13789">
          <a:extLst>
            <a:ext uri="{FF2B5EF4-FFF2-40B4-BE49-F238E27FC236}">
              <a16:creationId xmlns:a16="http://schemas.microsoft.com/office/drawing/2014/main" id="{00000000-0008-0000-0100-0000D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1" name="TextBox 13790">
          <a:extLst>
            <a:ext uri="{FF2B5EF4-FFF2-40B4-BE49-F238E27FC236}">
              <a16:creationId xmlns:a16="http://schemas.microsoft.com/office/drawing/2014/main" id="{00000000-0008-0000-0100-0000D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2" name="TextBox 13791">
          <a:extLst>
            <a:ext uri="{FF2B5EF4-FFF2-40B4-BE49-F238E27FC236}">
              <a16:creationId xmlns:a16="http://schemas.microsoft.com/office/drawing/2014/main" id="{00000000-0008-0000-0100-0000E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3" name="TextBox 13792">
          <a:extLst>
            <a:ext uri="{FF2B5EF4-FFF2-40B4-BE49-F238E27FC236}">
              <a16:creationId xmlns:a16="http://schemas.microsoft.com/office/drawing/2014/main" id="{00000000-0008-0000-0100-0000E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4" name="TextBox 13793">
          <a:extLst>
            <a:ext uri="{FF2B5EF4-FFF2-40B4-BE49-F238E27FC236}">
              <a16:creationId xmlns:a16="http://schemas.microsoft.com/office/drawing/2014/main" id="{00000000-0008-0000-0100-0000E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5" name="TextBox 13794">
          <a:extLst>
            <a:ext uri="{FF2B5EF4-FFF2-40B4-BE49-F238E27FC236}">
              <a16:creationId xmlns:a16="http://schemas.microsoft.com/office/drawing/2014/main" id="{00000000-0008-0000-0100-0000E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6" name="TextBox 13795">
          <a:extLst>
            <a:ext uri="{FF2B5EF4-FFF2-40B4-BE49-F238E27FC236}">
              <a16:creationId xmlns:a16="http://schemas.microsoft.com/office/drawing/2014/main" id="{00000000-0008-0000-0100-0000E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7" name="TextBox 13796">
          <a:extLst>
            <a:ext uri="{FF2B5EF4-FFF2-40B4-BE49-F238E27FC236}">
              <a16:creationId xmlns:a16="http://schemas.microsoft.com/office/drawing/2014/main" id="{00000000-0008-0000-0100-0000E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8" name="TextBox 13797">
          <a:extLst>
            <a:ext uri="{FF2B5EF4-FFF2-40B4-BE49-F238E27FC236}">
              <a16:creationId xmlns:a16="http://schemas.microsoft.com/office/drawing/2014/main" id="{00000000-0008-0000-0100-0000E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799" name="TextBox 13798">
          <a:extLst>
            <a:ext uri="{FF2B5EF4-FFF2-40B4-BE49-F238E27FC236}">
              <a16:creationId xmlns:a16="http://schemas.microsoft.com/office/drawing/2014/main" id="{00000000-0008-0000-0100-0000E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0" name="TextBox 13799">
          <a:extLst>
            <a:ext uri="{FF2B5EF4-FFF2-40B4-BE49-F238E27FC236}">
              <a16:creationId xmlns:a16="http://schemas.microsoft.com/office/drawing/2014/main" id="{00000000-0008-0000-0100-0000E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1" name="TextBox 13800">
          <a:extLst>
            <a:ext uri="{FF2B5EF4-FFF2-40B4-BE49-F238E27FC236}">
              <a16:creationId xmlns:a16="http://schemas.microsoft.com/office/drawing/2014/main" id="{00000000-0008-0000-0100-0000E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2" name="TextBox 13801">
          <a:extLst>
            <a:ext uri="{FF2B5EF4-FFF2-40B4-BE49-F238E27FC236}">
              <a16:creationId xmlns:a16="http://schemas.microsoft.com/office/drawing/2014/main" id="{00000000-0008-0000-0100-0000E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3" name="TextBox 13802">
          <a:extLst>
            <a:ext uri="{FF2B5EF4-FFF2-40B4-BE49-F238E27FC236}">
              <a16:creationId xmlns:a16="http://schemas.microsoft.com/office/drawing/2014/main" id="{00000000-0008-0000-0100-0000E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4" name="TextBox 13803">
          <a:extLst>
            <a:ext uri="{FF2B5EF4-FFF2-40B4-BE49-F238E27FC236}">
              <a16:creationId xmlns:a16="http://schemas.microsoft.com/office/drawing/2014/main" id="{00000000-0008-0000-0100-0000E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5" name="TextBox 13804">
          <a:extLst>
            <a:ext uri="{FF2B5EF4-FFF2-40B4-BE49-F238E27FC236}">
              <a16:creationId xmlns:a16="http://schemas.microsoft.com/office/drawing/2014/main" id="{00000000-0008-0000-0100-0000E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6" name="TextBox 13805">
          <a:extLst>
            <a:ext uri="{FF2B5EF4-FFF2-40B4-BE49-F238E27FC236}">
              <a16:creationId xmlns:a16="http://schemas.microsoft.com/office/drawing/2014/main" id="{00000000-0008-0000-0100-0000E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7" name="TextBox 13806">
          <a:extLst>
            <a:ext uri="{FF2B5EF4-FFF2-40B4-BE49-F238E27FC236}">
              <a16:creationId xmlns:a16="http://schemas.microsoft.com/office/drawing/2014/main" id="{00000000-0008-0000-0100-0000E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8" name="TextBox 13807">
          <a:extLst>
            <a:ext uri="{FF2B5EF4-FFF2-40B4-BE49-F238E27FC236}">
              <a16:creationId xmlns:a16="http://schemas.microsoft.com/office/drawing/2014/main" id="{00000000-0008-0000-0100-0000F0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09" name="TextBox 13808">
          <a:extLst>
            <a:ext uri="{FF2B5EF4-FFF2-40B4-BE49-F238E27FC236}">
              <a16:creationId xmlns:a16="http://schemas.microsoft.com/office/drawing/2014/main" id="{00000000-0008-0000-0100-0000F1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0" name="TextBox 13809">
          <a:extLst>
            <a:ext uri="{FF2B5EF4-FFF2-40B4-BE49-F238E27FC236}">
              <a16:creationId xmlns:a16="http://schemas.microsoft.com/office/drawing/2014/main" id="{00000000-0008-0000-0100-0000F2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1" name="TextBox 13810">
          <a:extLst>
            <a:ext uri="{FF2B5EF4-FFF2-40B4-BE49-F238E27FC236}">
              <a16:creationId xmlns:a16="http://schemas.microsoft.com/office/drawing/2014/main" id="{00000000-0008-0000-0100-0000F3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2" name="TextBox 13811">
          <a:extLst>
            <a:ext uri="{FF2B5EF4-FFF2-40B4-BE49-F238E27FC236}">
              <a16:creationId xmlns:a16="http://schemas.microsoft.com/office/drawing/2014/main" id="{00000000-0008-0000-0100-0000F4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3" name="TextBox 13812">
          <a:extLst>
            <a:ext uri="{FF2B5EF4-FFF2-40B4-BE49-F238E27FC236}">
              <a16:creationId xmlns:a16="http://schemas.microsoft.com/office/drawing/2014/main" id="{00000000-0008-0000-0100-0000F5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4" name="TextBox 13813">
          <a:extLst>
            <a:ext uri="{FF2B5EF4-FFF2-40B4-BE49-F238E27FC236}">
              <a16:creationId xmlns:a16="http://schemas.microsoft.com/office/drawing/2014/main" id="{00000000-0008-0000-0100-0000F6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5" name="TextBox 13814">
          <a:extLst>
            <a:ext uri="{FF2B5EF4-FFF2-40B4-BE49-F238E27FC236}">
              <a16:creationId xmlns:a16="http://schemas.microsoft.com/office/drawing/2014/main" id="{00000000-0008-0000-0100-0000F7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6" name="TextBox 13815">
          <a:extLst>
            <a:ext uri="{FF2B5EF4-FFF2-40B4-BE49-F238E27FC236}">
              <a16:creationId xmlns:a16="http://schemas.microsoft.com/office/drawing/2014/main" id="{00000000-0008-0000-0100-0000F8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7" name="TextBox 13816">
          <a:extLst>
            <a:ext uri="{FF2B5EF4-FFF2-40B4-BE49-F238E27FC236}">
              <a16:creationId xmlns:a16="http://schemas.microsoft.com/office/drawing/2014/main" id="{00000000-0008-0000-0100-0000F9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8" name="TextBox 13817">
          <a:extLst>
            <a:ext uri="{FF2B5EF4-FFF2-40B4-BE49-F238E27FC236}">
              <a16:creationId xmlns:a16="http://schemas.microsoft.com/office/drawing/2014/main" id="{00000000-0008-0000-0100-0000FA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19" name="TextBox 13818">
          <a:extLst>
            <a:ext uri="{FF2B5EF4-FFF2-40B4-BE49-F238E27FC236}">
              <a16:creationId xmlns:a16="http://schemas.microsoft.com/office/drawing/2014/main" id="{00000000-0008-0000-0100-0000FB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0" name="TextBox 13819">
          <a:extLst>
            <a:ext uri="{FF2B5EF4-FFF2-40B4-BE49-F238E27FC236}">
              <a16:creationId xmlns:a16="http://schemas.microsoft.com/office/drawing/2014/main" id="{00000000-0008-0000-0100-0000FC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1" name="TextBox 13820">
          <a:extLst>
            <a:ext uri="{FF2B5EF4-FFF2-40B4-BE49-F238E27FC236}">
              <a16:creationId xmlns:a16="http://schemas.microsoft.com/office/drawing/2014/main" id="{00000000-0008-0000-0100-0000FD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2" name="TextBox 13821">
          <a:extLst>
            <a:ext uri="{FF2B5EF4-FFF2-40B4-BE49-F238E27FC236}">
              <a16:creationId xmlns:a16="http://schemas.microsoft.com/office/drawing/2014/main" id="{00000000-0008-0000-0100-0000FE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3" name="TextBox 13822">
          <a:extLst>
            <a:ext uri="{FF2B5EF4-FFF2-40B4-BE49-F238E27FC236}">
              <a16:creationId xmlns:a16="http://schemas.microsoft.com/office/drawing/2014/main" id="{00000000-0008-0000-0100-0000FF35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4" name="TextBox 13823">
          <a:extLst>
            <a:ext uri="{FF2B5EF4-FFF2-40B4-BE49-F238E27FC236}">
              <a16:creationId xmlns:a16="http://schemas.microsoft.com/office/drawing/2014/main" id="{00000000-0008-0000-0100-00000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5" name="TextBox 13824">
          <a:extLst>
            <a:ext uri="{FF2B5EF4-FFF2-40B4-BE49-F238E27FC236}">
              <a16:creationId xmlns:a16="http://schemas.microsoft.com/office/drawing/2014/main" id="{00000000-0008-0000-0100-00000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6" name="TextBox 13825">
          <a:extLst>
            <a:ext uri="{FF2B5EF4-FFF2-40B4-BE49-F238E27FC236}">
              <a16:creationId xmlns:a16="http://schemas.microsoft.com/office/drawing/2014/main" id="{00000000-0008-0000-0100-00000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7" name="TextBox 13826">
          <a:extLst>
            <a:ext uri="{FF2B5EF4-FFF2-40B4-BE49-F238E27FC236}">
              <a16:creationId xmlns:a16="http://schemas.microsoft.com/office/drawing/2014/main" id="{00000000-0008-0000-0100-00000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8" name="TextBox 13827">
          <a:extLst>
            <a:ext uri="{FF2B5EF4-FFF2-40B4-BE49-F238E27FC236}">
              <a16:creationId xmlns:a16="http://schemas.microsoft.com/office/drawing/2014/main" id="{00000000-0008-0000-0100-00000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29" name="TextBox 13828">
          <a:extLst>
            <a:ext uri="{FF2B5EF4-FFF2-40B4-BE49-F238E27FC236}">
              <a16:creationId xmlns:a16="http://schemas.microsoft.com/office/drawing/2014/main" id="{00000000-0008-0000-0100-00000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0" name="TextBox 13829">
          <a:extLst>
            <a:ext uri="{FF2B5EF4-FFF2-40B4-BE49-F238E27FC236}">
              <a16:creationId xmlns:a16="http://schemas.microsoft.com/office/drawing/2014/main" id="{00000000-0008-0000-0100-000006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1" name="TextBox 13830">
          <a:extLst>
            <a:ext uri="{FF2B5EF4-FFF2-40B4-BE49-F238E27FC236}">
              <a16:creationId xmlns:a16="http://schemas.microsoft.com/office/drawing/2014/main" id="{00000000-0008-0000-0100-000007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2" name="TextBox 13831">
          <a:extLst>
            <a:ext uri="{FF2B5EF4-FFF2-40B4-BE49-F238E27FC236}">
              <a16:creationId xmlns:a16="http://schemas.microsoft.com/office/drawing/2014/main" id="{00000000-0008-0000-0100-000008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3" name="TextBox 13832">
          <a:extLst>
            <a:ext uri="{FF2B5EF4-FFF2-40B4-BE49-F238E27FC236}">
              <a16:creationId xmlns:a16="http://schemas.microsoft.com/office/drawing/2014/main" id="{00000000-0008-0000-0100-000009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4" name="TextBox 13833">
          <a:extLst>
            <a:ext uri="{FF2B5EF4-FFF2-40B4-BE49-F238E27FC236}">
              <a16:creationId xmlns:a16="http://schemas.microsoft.com/office/drawing/2014/main" id="{00000000-0008-0000-0100-00000A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5" name="TextBox 13834">
          <a:extLst>
            <a:ext uri="{FF2B5EF4-FFF2-40B4-BE49-F238E27FC236}">
              <a16:creationId xmlns:a16="http://schemas.microsoft.com/office/drawing/2014/main" id="{00000000-0008-0000-0100-00000B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6" name="TextBox 13835">
          <a:extLst>
            <a:ext uri="{FF2B5EF4-FFF2-40B4-BE49-F238E27FC236}">
              <a16:creationId xmlns:a16="http://schemas.microsoft.com/office/drawing/2014/main" id="{00000000-0008-0000-0100-00000C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7" name="TextBox 13836">
          <a:extLst>
            <a:ext uri="{FF2B5EF4-FFF2-40B4-BE49-F238E27FC236}">
              <a16:creationId xmlns:a16="http://schemas.microsoft.com/office/drawing/2014/main" id="{00000000-0008-0000-0100-00000D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8" name="TextBox 13837">
          <a:extLst>
            <a:ext uri="{FF2B5EF4-FFF2-40B4-BE49-F238E27FC236}">
              <a16:creationId xmlns:a16="http://schemas.microsoft.com/office/drawing/2014/main" id="{00000000-0008-0000-0100-00000E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39" name="TextBox 13838">
          <a:extLst>
            <a:ext uri="{FF2B5EF4-FFF2-40B4-BE49-F238E27FC236}">
              <a16:creationId xmlns:a16="http://schemas.microsoft.com/office/drawing/2014/main" id="{00000000-0008-0000-0100-00000F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0" name="TextBox 13839">
          <a:extLst>
            <a:ext uri="{FF2B5EF4-FFF2-40B4-BE49-F238E27FC236}">
              <a16:creationId xmlns:a16="http://schemas.microsoft.com/office/drawing/2014/main" id="{00000000-0008-0000-0100-00001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1" name="TextBox 13840">
          <a:extLst>
            <a:ext uri="{FF2B5EF4-FFF2-40B4-BE49-F238E27FC236}">
              <a16:creationId xmlns:a16="http://schemas.microsoft.com/office/drawing/2014/main" id="{00000000-0008-0000-0100-00001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2" name="TextBox 13841">
          <a:extLst>
            <a:ext uri="{FF2B5EF4-FFF2-40B4-BE49-F238E27FC236}">
              <a16:creationId xmlns:a16="http://schemas.microsoft.com/office/drawing/2014/main" id="{00000000-0008-0000-0100-00001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3" name="TextBox 13842">
          <a:extLst>
            <a:ext uri="{FF2B5EF4-FFF2-40B4-BE49-F238E27FC236}">
              <a16:creationId xmlns:a16="http://schemas.microsoft.com/office/drawing/2014/main" id="{00000000-0008-0000-0100-00001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4" name="TextBox 13843">
          <a:extLst>
            <a:ext uri="{FF2B5EF4-FFF2-40B4-BE49-F238E27FC236}">
              <a16:creationId xmlns:a16="http://schemas.microsoft.com/office/drawing/2014/main" id="{00000000-0008-0000-0100-00001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5" name="TextBox 13844">
          <a:extLst>
            <a:ext uri="{FF2B5EF4-FFF2-40B4-BE49-F238E27FC236}">
              <a16:creationId xmlns:a16="http://schemas.microsoft.com/office/drawing/2014/main" id="{00000000-0008-0000-0100-00001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6" name="TextBox 13845">
          <a:extLst>
            <a:ext uri="{FF2B5EF4-FFF2-40B4-BE49-F238E27FC236}">
              <a16:creationId xmlns:a16="http://schemas.microsoft.com/office/drawing/2014/main" id="{00000000-0008-0000-0100-000016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7" name="TextBox 13846">
          <a:extLst>
            <a:ext uri="{FF2B5EF4-FFF2-40B4-BE49-F238E27FC236}">
              <a16:creationId xmlns:a16="http://schemas.microsoft.com/office/drawing/2014/main" id="{00000000-0008-0000-0100-000017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8" name="TextBox 13847">
          <a:extLst>
            <a:ext uri="{FF2B5EF4-FFF2-40B4-BE49-F238E27FC236}">
              <a16:creationId xmlns:a16="http://schemas.microsoft.com/office/drawing/2014/main" id="{00000000-0008-0000-0100-000018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49" name="TextBox 13848">
          <a:extLst>
            <a:ext uri="{FF2B5EF4-FFF2-40B4-BE49-F238E27FC236}">
              <a16:creationId xmlns:a16="http://schemas.microsoft.com/office/drawing/2014/main" id="{00000000-0008-0000-0100-000019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0" name="TextBox 13849">
          <a:extLst>
            <a:ext uri="{FF2B5EF4-FFF2-40B4-BE49-F238E27FC236}">
              <a16:creationId xmlns:a16="http://schemas.microsoft.com/office/drawing/2014/main" id="{00000000-0008-0000-0100-00001A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1" name="TextBox 13850">
          <a:extLst>
            <a:ext uri="{FF2B5EF4-FFF2-40B4-BE49-F238E27FC236}">
              <a16:creationId xmlns:a16="http://schemas.microsoft.com/office/drawing/2014/main" id="{00000000-0008-0000-0100-00001B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2" name="TextBox 13851">
          <a:extLst>
            <a:ext uri="{FF2B5EF4-FFF2-40B4-BE49-F238E27FC236}">
              <a16:creationId xmlns:a16="http://schemas.microsoft.com/office/drawing/2014/main" id="{00000000-0008-0000-0100-00001C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3" name="TextBox 13852">
          <a:extLst>
            <a:ext uri="{FF2B5EF4-FFF2-40B4-BE49-F238E27FC236}">
              <a16:creationId xmlns:a16="http://schemas.microsoft.com/office/drawing/2014/main" id="{00000000-0008-0000-0100-00001D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4" name="TextBox 13853">
          <a:extLst>
            <a:ext uri="{FF2B5EF4-FFF2-40B4-BE49-F238E27FC236}">
              <a16:creationId xmlns:a16="http://schemas.microsoft.com/office/drawing/2014/main" id="{00000000-0008-0000-0100-00001E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5" name="TextBox 13854">
          <a:extLst>
            <a:ext uri="{FF2B5EF4-FFF2-40B4-BE49-F238E27FC236}">
              <a16:creationId xmlns:a16="http://schemas.microsoft.com/office/drawing/2014/main" id="{00000000-0008-0000-0100-00001F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6" name="TextBox 13855">
          <a:extLst>
            <a:ext uri="{FF2B5EF4-FFF2-40B4-BE49-F238E27FC236}">
              <a16:creationId xmlns:a16="http://schemas.microsoft.com/office/drawing/2014/main" id="{00000000-0008-0000-0100-000020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7" name="TextBox 13856">
          <a:extLst>
            <a:ext uri="{FF2B5EF4-FFF2-40B4-BE49-F238E27FC236}">
              <a16:creationId xmlns:a16="http://schemas.microsoft.com/office/drawing/2014/main" id="{00000000-0008-0000-0100-000021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8" name="TextBox 13857">
          <a:extLst>
            <a:ext uri="{FF2B5EF4-FFF2-40B4-BE49-F238E27FC236}">
              <a16:creationId xmlns:a16="http://schemas.microsoft.com/office/drawing/2014/main" id="{00000000-0008-0000-0100-000022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59" name="TextBox 13858">
          <a:extLst>
            <a:ext uri="{FF2B5EF4-FFF2-40B4-BE49-F238E27FC236}">
              <a16:creationId xmlns:a16="http://schemas.microsoft.com/office/drawing/2014/main" id="{00000000-0008-0000-0100-000023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60" name="TextBox 13859">
          <a:extLst>
            <a:ext uri="{FF2B5EF4-FFF2-40B4-BE49-F238E27FC236}">
              <a16:creationId xmlns:a16="http://schemas.microsoft.com/office/drawing/2014/main" id="{00000000-0008-0000-0100-000024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31</xdr:row>
      <xdr:rowOff>0</xdr:rowOff>
    </xdr:from>
    <xdr:ext cx="184731" cy="264560"/>
    <xdr:sp macro="" textlink="">
      <xdr:nvSpPr>
        <xdr:cNvPr id="13861" name="TextBox 13860">
          <a:extLst>
            <a:ext uri="{FF2B5EF4-FFF2-40B4-BE49-F238E27FC236}">
              <a16:creationId xmlns:a16="http://schemas.microsoft.com/office/drawing/2014/main" id="{00000000-0008-0000-0100-000025360000}"/>
            </a:ext>
          </a:extLst>
        </xdr:cNvPr>
        <xdr:cNvSpPr txBox="1"/>
      </xdr:nvSpPr>
      <xdr:spPr>
        <a:xfrm>
          <a:off x="4518212"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35</xdr:row>
          <xdr:rowOff>289560</xdr:rowOff>
        </xdr:from>
        <xdr:to>
          <xdr:col>4</xdr:col>
          <xdr:colOff>594360</xdr:colOff>
          <xdr:row>35</xdr:row>
          <xdr:rowOff>556260</xdr:rowOff>
        </xdr:to>
        <xdr:sp macro="" textlink="">
          <xdr:nvSpPr>
            <xdr:cNvPr id="13884" name="Option Button 158" hidden="1">
              <a:extLst>
                <a:ext uri="{63B3BB69-23CF-44E3-9099-C40C66FF867C}">
                  <a14:compatExt spid="_x0000_s12446"/>
                </a:ext>
                <a:ext uri="{FF2B5EF4-FFF2-40B4-BE49-F238E27FC236}">
                  <a16:creationId xmlns:a16="http://schemas.microsoft.com/office/drawing/2014/main" id="{00000000-0008-0000-0100-00003C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35</xdr:row>
          <xdr:rowOff>289560</xdr:rowOff>
        </xdr:from>
        <xdr:to>
          <xdr:col>5</xdr:col>
          <xdr:colOff>617220</xdr:colOff>
          <xdr:row>35</xdr:row>
          <xdr:rowOff>556260</xdr:rowOff>
        </xdr:to>
        <xdr:sp macro="" textlink="">
          <xdr:nvSpPr>
            <xdr:cNvPr id="13885" name="Option Button 159" hidden="1">
              <a:extLst>
                <a:ext uri="{63B3BB69-23CF-44E3-9099-C40C66FF867C}">
                  <a14:compatExt spid="_x0000_s12447"/>
                </a:ext>
                <a:ext uri="{FF2B5EF4-FFF2-40B4-BE49-F238E27FC236}">
                  <a16:creationId xmlns:a16="http://schemas.microsoft.com/office/drawing/2014/main" id="{00000000-0008-0000-0100-00003D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35</xdr:row>
          <xdr:rowOff>68580</xdr:rowOff>
        </xdr:from>
        <xdr:to>
          <xdr:col>7</xdr:col>
          <xdr:colOff>396240</xdr:colOff>
          <xdr:row>35</xdr:row>
          <xdr:rowOff>601980</xdr:rowOff>
        </xdr:to>
        <xdr:sp macro="" textlink="">
          <xdr:nvSpPr>
            <xdr:cNvPr id="13886" name="Group Box 160" hidden="1">
              <a:extLst>
                <a:ext uri="{63B3BB69-23CF-44E3-9099-C40C66FF867C}">
                  <a14:compatExt spid="_x0000_s12448"/>
                </a:ext>
                <a:ext uri="{FF2B5EF4-FFF2-40B4-BE49-F238E27FC236}">
                  <a16:creationId xmlns:a16="http://schemas.microsoft.com/office/drawing/2014/main" id="{00000000-0008-0000-0100-00003E3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xdr:row>
          <xdr:rowOff>289560</xdr:rowOff>
        </xdr:from>
        <xdr:to>
          <xdr:col>3</xdr:col>
          <xdr:colOff>594360</xdr:colOff>
          <xdr:row>28</xdr:row>
          <xdr:rowOff>525780</xdr:rowOff>
        </xdr:to>
        <xdr:sp macro="" textlink="">
          <xdr:nvSpPr>
            <xdr:cNvPr id="13887" name="Option Button 173" hidden="1">
              <a:extLst>
                <a:ext uri="{63B3BB69-23CF-44E3-9099-C40C66FF867C}">
                  <a14:compatExt spid="_x0000_s12461"/>
                </a:ext>
                <a:ext uri="{FF2B5EF4-FFF2-40B4-BE49-F238E27FC236}">
                  <a16:creationId xmlns:a16="http://schemas.microsoft.com/office/drawing/2014/main" id="{00000000-0008-0000-0100-00003F36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28</xdr:row>
          <xdr:rowOff>289560</xdr:rowOff>
        </xdr:from>
        <xdr:to>
          <xdr:col>4</xdr:col>
          <xdr:colOff>594360</xdr:colOff>
          <xdr:row>28</xdr:row>
          <xdr:rowOff>556260</xdr:rowOff>
        </xdr:to>
        <xdr:sp macro="" textlink="">
          <xdr:nvSpPr>
            <xdr:cNvPr id="14080" name="Option Button 174" hidden="1">
              <a:extLst>
                <a:ext uri="{63B3BB69-23CF-44E3-9099-C40C66FF867C}">
                  <a14:compatExt spid="_x0000_s12462"/>
                </a:ext>
                <a:ext uri="{FF2B5EF4-FFF2-40B4-BE49-F238E27FC236}">
                  <a16:creationId xmlns:a16="http://schemas.microsoft.com/office/drawing/2014/main" id="{00000000-0008-0000-0100-000000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28</xdr:row>
          <xdr:rowOff>289560</xdr:rowOff>
        </xdr:from>
        <xdr:to>
          <xdr:col>5</xdr:col>
          <xdr:colOff>617220</xdr:colOff>
          <xdr:row>28</xdr:row>
          <xdr:rowOff>556260</xdr:rowOff>
        </xdr:to>
        <xdr:sp macro="" textlink="">
          <xdr:nvSpPr>
            <xdr:cNvPr id="14081" name="Option Button 175" hidden="1">
              <a:extLst>
                <a:ext uri="{63B3BB69-23CF-44E3-9099-C40C66FF867C}">
                  <a14:compatExt spid="_x0000_s12463"/>
                </a:ext>
                <a:ext uri="{FF2B5EF4-FFF2-40B4-BE49-F238E27FC236}">
                  <a16:creationId xmlns:a16="http://schemas.microsoft.com/office/drawing/2014/main" id="{00000000-0008-0000-0100-000001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28</xdr:row>
          <xdr:rowOff>289560</xdr:rowOff>
        </xdr:from>
        <xdr:to>
          <xdr:col>6</xdr:col>
          <xdr:colOff>579120</xdr:colOff>
          <xdr:row>28</xdr:row>
          <xdr:rowOff>556260</xdr:rowOff>
        </xdr:to>
        <xdr:sp macro="" textlink="">
          <xdr:nvSpPr>
            <xdr:cNvPr id="14082" name="Option Button 176" hidden="1">
              <a:extLst>
                <a:ext uri="{63B3BB69-23CF-44E3-9099-C40C66FF867C}">
                  <a14:compatExt spid="_x0000_s12464"/>
                </a:ext>
                <a:ext uri="{FF2B5EF4-FFF2-40B4-BE49-F238E27FC236}">
                  <a16:creationId xmlns:a16="http://schemas.microsoft.com/office/drawing/2014/main" id="{00000000-0008-0000-0100-000002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28</xdr:row>
          <xdr:rowOff>68580</xdr:rowOff>
        </xdr:from>
        <xdr:to>
          <xdr:col>7</xdr:col>
          <xdr:colOff>426720</xdr:colOff>
          <xdr:row>28</xdr:row>
          <xdr:rowOff>601980</xdr:rowOff>
        </xdr:to>
        <xdr:sp macro="" textlink="">
          <xdr:nvSpPr>
            <xdr:cNvPr id="14083" name="Group Box 177" hidden="1">
              <a:extLst>
                <a:ext uri="{63B3BB69-23CF-44E3-9099-C40C66FF867C}">
                  <a14:compatExt spid="_x0000_s12465"/>
                </a:ext>
                <a:ext uri="{FF2B5EF4-FFF2-40B4-BE49-F238E27FC236}">
                  <a16:creationId xmlns:a16="http://schemas.microsoft.com/office/drawing/2014/main" id="{00000000-0008-0000-0100-000003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30</xdr:row>
          <xdr:rowOff>289560</xdr:rowOff>
        </xdr:from>
        <xdr:to>
          <xdr:col>4</xdr:col>
          <xdr:colOff>594360</xdr:colOff>
          <xdr:row>30</xdr:row>
          <xdr:rowOff>556260</xdr:rowOff>
        </xdr:to>
        <xdr:sp macro="" textlink="">
          <xdr:nvSpPr>
            <xdr:cNvPr id="14084" name="Option Button 178" hidden="1">
              <a:extLst>
                <a:ext uri="{63B3BB69-23CF-44E3-9099-C40C66FF867C}">
                  <a14:compatExt spid="_x0000_s12466"/>
                </a:ext>
                <a:ext uri="{FF2B5EF4-FFF2-40B4-BE49-F238E27FC236}">
                  <a16:creationId xmlns:a16="http://schemas.microsoft.com/office/drawing/2014/main" id="{00000000-0008-0000-0100-000004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30</xdr:row>
          <xdr:rowOff>289560</xdr:rowOff>
        </xdr:from>
        <xdr:to>
          <xdr:col>5</xdr:col>
          <xdr:colOff>617220</xdr:colOff>
          <xdr:row>30</xdr:row>
          <xdr:rowOff>556260</xdr:rowOff>
        </xdr:to>
        <xdr:sp macro="" textlink="">
          <xdr:nvSpPr>
            <xdr:cNvPr id="14085" name="Option Button 179" hidden="1">
              <a:extLst>
                <a:ext uri="{63B3BB69-23CF-44E3-9099-C40C66FF867C}">
                  <a14:compatExt spid="_x0000_s12467"/>
                </a:ext>
                <a:ext uri="{FF2B5EF4-FFF2-40B4-BE49-F238E27FC236}">
                  <a16:creationId xmlns:a16="http://schemas.microsoft.com/office/drawing/2014/main" id="{00000000-0008-0000-0100-000005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30</xdr:row>
          <xdr:rowOff>99060</xdr:rowOff>
        </xdr:from>
        <xdr:to>
          <xdr:col>7</xdr:col>
          <xdr:colOff>426720</xdr:colOff>
          <xdr:row>31</xdr:row>
          <xdr:rowOff>0</xdr:rowOff>
        </xdr:to>
        <xdr:sp macro="" textlink="">
          <xdr:nvSpPr>
            <xdr:cNvPr id="14086" name="Group Box 180" hidden="1">
              <a:extLst>
                <a:ext uri="{63B3BB69-23CF-44E3-9099-C40C66FF867C}">
                  <a14:compatExt spid="_x0000_s12468"/>
                </a:ext>
                <a:ext uri="{FF2B5EF4-FFF2-40B4-BE49-F238E27FC236}">
                  <a16:creationId xmlns:a16="http://schemas.microsoft.com/office/drawing/2014/main" id="{00000000-0008-0000-0100-000006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121920</xdr:rowOff>
        </xdr:from>
        <xdr:to>
          <xdr:col>7</xdr:col>
          <xdr:colOff>426720</xdr:colOff>
          <xdr:row>26</xdr:row>
          <xdr:rowOff>22860</xdr:rowOff>
        </xdr:to>
        <xdr:sp macro="" textlink="">
          <xdr:nvSpPr>
            <xdr:cNvPr id="14087" name="Group Box 183" hidden="1">
              <a:extLst>
                <a:ext uri="{63B3BB69-23CF-44E3-9099-C40C66FF867C}">
                  <a14:compatExt spid="_x0000_s12471"/>
                </a:ext>
                <a:ext uri="{FF2B5EF4-FFF2-40B4-BE49-F238E27FC236}">
                  <a16:creationId xmlns:a16="http://schemas.microsoft.com/office/drawing/2014/main" id="{00000000-0008-0000-0100-000007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26</xdr:row>
      <xdr:rowOff>0</xdr:rowOff>
    </xdr:from>
    <xdr:ext cx="184731" cy="264560"/>
    <xdr:sp macro="" textlink="">
      <xdr:nvSpPr>
        <xdr:cNvPr id="14111" name="TextBox 14110">
          <a:extLst>
            <a:ext uri="{FF2B5EF4-FFF2-40B4-BE49-F238E27FC236}">
              <a16:creationId xmlns:a16="http://schemas.microsoft.com/office/drawing/2014/main" id="{00000000-0008-0000-0100-00001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2" name="TextBox 14111">
          <a:extLst>
            <a:ext uri="{FF2B5EF4-FFF2-40B4-BE49-F238E27FC236}">
              <a16:creationId xmlns:a16="http://schemas.microsoft.com/office/drawing/2014/main" id="{00000000-0008-0000-0100-00002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3" name="TextBox 14112">
          <a:extLst>
            <a:ext uri="{FF2B5EF4-FFF2-40B4-BE49-F238E27FC236}">
              <a16:creationId xmlns:a16="http://schemas.microsoft.com/office/drawing/2014/main" id="{00000000-0008-0000-0100-00002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4" name="TextBox 14113">
          <a:extLst>
            <a:ext uri="{FF2B5EF4-FFF2-40B4-BE49-F238E27FC236}">
              <a16:creationId xmlns:a16="http://schemas.microsoft.com/office/drawing/2014/main" id="{00000000-0008-0000-0100-00002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5" name="TextBox 14114">
          <a:extLst>
            <a:ext uri="{FF2B5EF4-FFF2-40B4-BE49-F238E27FC236}">
              <a16:creationId xmlns:a16="http://schemas.microsoft.com/office/drawing/2014/main" id="{00000000-0008-0000-0100-00002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6" name="TextBox 14115">
          <a:extLst>
            <a:ext uri="{FF2B5EF4-FFF2-40B4-BE49-F238E27FC236}">
              <a16:creationId xmlns:a16="http://schemas.microsoft.com/office/drawing/2014/main" id="{00000000-0008-0000-0100-00002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7" name="TextBox 14116">
          <a:extLst>
            <a:ext uri="{FF2B5EF4-FFF2-40B4-BE49-F238E27FC236}">
              <a16:creationId xmlns:a16="http://schemas.microsoft.com/office/drawing/2014/main" id="{00000000-0008-0000-0100-00002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8" name="TextBox 14117">
          <a:extLst>
            <a:ext uri="{FF2B5EF4-FFF2-40B4-BE49-F238E27FC236}">
              <a16:creationId xmlns:a16="http://schemas.microsoft.com/office/drawing/2014/main" id="{00000000-0008-0000-0100-00002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19" name="TextBox 14118">
          <a:extLst>
            <a:ext uri="{FF2B5EF4-FFF2-40B4-BE49-F238E27FC236}">
              <a16:creationId xmlns:a16="http://schemas.microsoft.com/office/drawing/2014/main" id="{00000000-0008-0000-0100-00002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0" name="TextBox 14119">
          <a:extLst>
            <a:ext uri="{FF2B5EF4-FFF2-40B4-BE49-F238E27FC236}">
              <a16:creationId xmlns:a16="http://schemas.microsoft.com/office/drawing/2014/main" id="{00000000-0008-0000-0100-00002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1" name="TextBox 14120">
          <a:extLst>
            <a:ext uri="{FF2B5EF4-FFF2-40B4-BE49-F238E27FC236}">
              <a16:creationId xmlns:a16="http://schemas.microsoft.com/office/drawing/2014/main" id="{00000000-0008-0000-0100-00002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2" name="TextBox 14121">
          <a:extLst>
            <a:ext uri="{FF2B5EF4-FFF2-40B4-BE49-F238E27FC236}">
              <a16:creationId xmlns:a16="http://schemas.microsoft.com/office/drawing/2014/main" id="{00000000-0008-0000-0100-00002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3" name="TextBox 14122">
          <a:extLst>
            <a:ext uri="{FF2B5EF4-FFF2-40B4-BE49-F238E27FC236}">
              <a16:creationId xmlns:a16="http://schemas.microsoft.com/office/drawing/2014/main" id="{00000000-0008-0000-0100-00002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4" name="TextBox 14123">
          <a:extLst>
            <a:ext uri="{FF2B5EF4-FFF2-40B4-BE49-F238E27FC236}">
              <a16:creationId xmlns:a16="http://schemas.microsoft.com/office/drawing/2014/main" id="{00000000-0008-0000-0100-00002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5" name="TextBox 14124">
          <a:extLst>
            <a:ext uri="{FF2B5EF4-FFF2-40B4-BE49-F238E27FC236}">
              <a16:creationId xmlns:a16="http://schemas.microsoft.com/office/drawing/2014/main" id="{00000000-0008-0000-0100-00002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6" name="TextBox 14125">
          <a:extLst>
            <a:ext uri="{FF2B5EF4-FFF2-40B4-BE49-F238E27FC236}">
              <a16:creationId xmlns:a16="http://schemas.microsoft.com/office/drawing/2014/main" id="{00000000-0008-0000-0100-00002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7" name="TextBox 14126">
          <a:extLst>
            <a:ext uri="{FF2B5EF4-FFF2-40B4-BE49-F238E27FC236}">
              <a16:creationId xmlns:a16="http://schemas.microsoft.com/office/drawing/2014/main" id="{00000000-0008-0000-0100-00002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8" name="TextBox 14127">
          <a:extLst>
            <a:ext uri="{FF2B5EF4-FFF2-40B4-BE49-F238E27FC236}">
              <a16:creationId xmlns:a16="http://schemas.microsoft.com/office/drawing/2014/main" id="{00000000-0008-0000-0100-00003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29" name="TextBox 14128">
          <a:extLst>
            <a:ext uri="{FF2B5EF4-FFF2-40B4-BE49-F238E27FC236}">
              <a16:creationId xmlns:a16="http://schemas.microsoft.com/office/drawing/2014/main" id="{00000000-0008-0000-0100-00003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0" name="TextBox 14129">
          <a:extLst>
            <a:ext uri="{FF2B5EF4-FFF2-40B4-BE49-F238E27FC236}">
              <a16:creationId xmlns:a16="http://schemas.microsoft.com/office/drawing/2014/main" id="{00000000-0008-0000-0100-00003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1" name="TextBox 14130">
          <a:extLst>
            <a:ext uri="{FF2B5EF4-FFF2-40B4-BE49-F238E27FC236}">
              <a16:creationId xmlns:a16="http://schemas.microsoft.com/office/drawing/2014/main" id="{00000000-0008-0000-0100-00003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2" name="TextBox 14131">
          <a:extLst>
            <a:ext uri="{FF2B5EF4-FFF2-40B4-BE49-F238E27FC236}">
              <a16:creationId xmlns:a16="http://schemas.microsoft.com/office/drawing/2014/main" id="{00000000-0008-0000-0100-00003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3" name="TextBox 14132">
          <a:extLst>
            <a:ext uri="{FF2B5EF4-FFF2-40B4-BE49-F238E27FC236}">
              <a16:creationId xmlns:a16="http://schemas.microsoft.com/office/drawing/2014/main" id="{00000000-0008-0000-0100-00003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4" name="TextBox 14133">
          <a:extLst>
            <a:ext uri="{FF2B5EF4-FFF2-40B4-BE49-F238E27FC236}">
              <a16:creationId xmlns:a16="http://schemas.microsoft.com/office/drawing/2014/main" id="{00000000-0008-0000-0100-00003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5" name="TextBox 14134">
          <a:extLst>
            <a:ext uri="{FF2B5EF4-FFF2-40B4-BE49-F238E27FC236}">
              <a16:creationId xmlns:a16="http://schemas.microsoft.com/office/drawing/2014/main" id="{00000000-0008-0000-0100-00003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6" name="TextBox 14135">
          <a:extLst>
            <a:ext uri="{FF2B5EF4-FFF2-40B4-BE49-F238E27FC236}">
              <a16:creationId xmlns:a16="http://schemas.microsoft.com/office/drawing/2014/main" id="{00000000-0008-0000-0100-00003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7" name="TextBox 14136">
          <a:extLst>
            <a:ext uri="{FF2B5EF4-FFF2-40B4-BE49-F238E27FC236}">
              <a16:creationId xmlns:a16="http://schemas.microsoft.com/office/drawing/2014/main" id="{00000000-0008-0000-0100-00003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8" name="TextBox 14137">
          <a:extLst>
            <a:ext uri="{FF2B5EF4-FFF2-40B4-BE49-F238E27FC236}">
              <a16:creationId xmlns:a16="http://schemas.microsoft.com/office/drawing/2014/main" id="{00000000-0008-0000-0100-00003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39" name="TextBox 14138">
          <a:extLst>
            <a:ext uri="{FF2B5EF4-FFF2-40B4-BE49-F238E27FC236}">
              <a16:creationId xmlns:a16="http://schemas.microsoft.com/office/drawing/2014/main" id="{00000000-0008-0000-0100-00003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0" name="TextBox 14139">
          <a:extLst>
            <a:ext uri="{FF2B5EF4-FFF2-40B4-BE49-F238E27FC236}">
              <a16:creationId xmlns:a16="http://schemas.microsoft.com/office/drawing/2014/main" id="{00000000-0008-0000-0100-00003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1" name="TextBox 14140">
          <a:extLst>
            <a:ext uri="{FF2B5EF4-FFF2-40B4-BE49-F238E27FC236}">
              <a16:creationId xmlns:a16="http://schemas.microsoft.com/office/drawing/2014/main" id="{00000000-0008-0000-0100-00003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2" name="TextBox 14141">
          <a:extLst>
            <a:ext uri="{FF2B5EF4-FFF2-40B4-BE49-F238E27FC236}">
              <a16:creationId xmlns:a16="http://schemas.microsoft.com/office/drawing/2014/main" id="{00000000-0008-0000-0100-00003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3" name="TextBox 14142">
          <a:extLst>
            <a:ext uri="{FF2B5EF4-FFF2-40B4-BE49-F238E27FC236}">
              <a16:creationId xmlns:a16="http://schemas.microsoft.com/office/drawing/2014/main" id="{00000000-0008-0000-0100-00003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4" name="TextBox 14143">
          <a:extLst>
            <a:ext uri="{FF2B5EF4-FFF2-40B4-BE49-F238E27FC236}">
              <a16:creationId xmlns:a16="http://schemas.microsoft.com/office/drawing/2014/main" id="{00000000-0008-0000-0100-00004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5" name="TextBox 14144">
          <a:extLst>
            <a:ext uri="{FF2B5EF4-FFF2-40B4-BE49-F238E27FC236}">
              <a16:creationId xmlns:a16="http://schemas.microsoft.com/office/drawing/2014/main" id="{00000000-0008-0000-0100-00004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6" name="TextBox 14145">
          <a:extLst>
            <a:ext uri="{FF2B5EF4-FFF2-40B4-BE49-F238E27FC236}">
              <a16:creationId xmlns:a16="http://schemas.microsoft.com/office/drawing/2014/main" id="{00000000-0008-0000-0100-00004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7" name="TextBox 14146">
          <a:extLst>
            <a:ext uri="{FF2B5EF4-FFF2-40B4-BE49-F238E27FC236}">
              <a16:creationId xmlns:a16="http://schemas.microsoft.com/office/drawing/2014/main" id="{00000000-0008-0000-0100-00004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8" name="TextBox 14147">
          <a:extLst>
            <a:ext uri="{FF2B5EF4-FFF2-40B4-BE49-F238E27FC236}">
              <a16:creationId xmlns:a16="http://schemas.microsoft.com/office/drawing/2014/main" id="{00000000-0008-0000-0100-00004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49" name="TextBox 14148">
          <a:extLst>
            <a:ext uri="{FF2B5EF4-FFF2-40B4-BE49-F238E27FC236}">
              <a16:creationId xmlns:a16="http://schemas.microsoft.com/office/drawing/2014/main" id="{00000000-0008-0000-0100-00004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0" name="TextBox 14149">
          <a:extLst>
            <a:ext uri="{FF2B5EF4-FFF2-40B4-BE49-F238E27FC236}">
              <a16:creationId xmlns:a16="http://schemas.microsoft.com/office/drawing/2014/main" id="{00000000-0008-0000-0100-00004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1" name="TextBox 14150">
          <a:extLst>
            <a:ext uri="{FF2B5EF4-FFF2-40B4-BE49-F238E27FC236}">
              <a16:creationId xmlns:a16="http://schemas.microsoft.com/office/drawing/2014/main" id="{00000000-0008-0000-0100-00004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2" name="TextBox 14151">
          <a:extLst>
            <a:ext uri="{FF2B5EF4-FFF2-40B4-BE49-F238E27FC236}">
              <a16:creationId xmlns:a16="http://schemas.microsoft.com/office/drawing/2014/main" id="{00000000-0008-0000-0100-00004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3" name="TextBox 14152">
          <a:extLst>
            <a:ext uri="{FF2B5EF4-FFF2-40B4-BE49-F238E27FC236}">
              <a16:creationId xmlns:a16="http://schemas.microsoft.com/office/drawing/2014/main" id="{00000000-0008-0000-0100-00004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4" name="TextBox 14153">
          <a:extLst>
            <a:ext uri="{FF2B5EF4-FFF2-40B4-BE49-F238E27FC236}">
              <a16:creationId xmlns:a16="http://schemas.microsoft.com/office/drawing/2014/main" id="{00000000-0008-0000-0100-00004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5" name="TextBox 14154">
          <a:extLst>
            <a:ext uri="{FF2B5EF4-FFF2-40B4-BE49-F238E27FC236}">
              <a16:creationId xmlns:a16="http://schemas.microsoft.com/office/drawing/2014/main" id="{00000000-0008-0000-0100-00004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6" name="TextBox 14155">
          <a:extLst>
            <a:ext uri="{FF2B5EF4-FFF2-40B4-BE49-F238E27FC236}">
              <a16:creationId xmlns:a16="http://schemas.microsoft.com/office/drawing/2014/main" id="{00000000-0008-0000-0100-00004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7" name="TextBox 14156">
          <a:extLst>
            <a:ext uri="{FF2B5EF4-FFF2-40B4-BE49-F238E27FC236}">
              <a16:creationId xmlns:a16="http://schemas.microsoft.com/office/drawing/2014/main" id="{00000000-0008-0000-0100-00004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8" name="TextBox 14157">
          <a:extLst>
            <a:ext uri="{FF2B5EF4-FFF2-40B4-BE49-F238E27FC236}">
              <a16:creationId xmlns:a16="http://schemas.microsoft.com/office/drawing/2014/main" id="{00000000-0008-0000-0100-00004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59" name="TextBox 14158">
          <a:extLst>
            <a:ext uri="{FF2B5EF4-FFF2-40B4-BE49-F238E27FC236}">
              <a16:creationId xmlns:a16="http://schemas.microsoft.com/office/drawing/2014/main" id="{00000000-0008-0000-0100-00004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0" name="TextBox 14159">
          <a:extLst>
            <a:ext uri="{FF2B5EF4-FFF2-40B4-BE49-F238E27FC236}">
              <a16:creationId xmlns:a16="http://schemas.microsoft.com/office/drawing/2014/main" id="{00000000-0008-0000-0100-00005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1" name="TextBox 14160">
          <a:extLst>
            <a:ext uri="{FF2B5EF4-FFF2-40B4-BE49-F238E27FC236}">
              <a16:creationId xmlns:a16="http://schemas.microsoft.com/office/drawing/2014/main" id="{00000000-0008-0000-0100-00005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2" name="TextBox 14161">
          <a:extLst>
            <a:ext uri="{FF2B5EF4-FFF2-40B4-BE49-F238E27FC236}">
              <a16:creationId xmlns:a16="http://schemas.microsoft.com/office/drawing/2014/main" id="{00000000-0008-0000-0100-00005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3" name="TextBox 14162">
          <a:extLst>
            <a:ext uri="{FF2B5EF4-FFF2-40B4-BE49-F238E27FC236}">
              <a16:creationId xmlns:a16="http://schemas.microsoft.com/office/drawing/2014/main" id="{00000000-0008-0000-0100-00005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4" name="TextBox 14163">
          <a:extLst>
            <a:ext uri="{FF2B5EF4-FFF2-40B4-BE49-F238E27FC236}">
              <a16:creationId xmlns:a16="http://schemas.microsoft.com/office/drawing/2014/main" id="{00000000-0008-0000-0100-00005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5" name="TextBox 14164">
          <a:extLst>
            <a:ext uri="{FF2B5EF4-FFF2-40B4-BE49-F238E27FC236}">
              <a16:creationId xmlns:a16="http://schemas.microsoft.com/office/drawing/2014/main" id="{00000000-0008-0000-0100-00005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6" name="TextBox 14165">
          <a:extLst>
            <a:ext uri="{FF2B5EF4-FFF2-40B4-BE49-F238E27FC236}">
              <a16:creationId xmlns:a16="http://schemas.microsoft.com/office/drawing/2014/main" id="{00000000-0008-0000-0100-00005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7" name="TextBox 14166">
          <a:extLst>
            <a:ext uri="{FF2B5EF4-FFF2-40B4-BE49-F238E27FC236}">
              <a16:creationId xmlns:a16="http://schemas.microsoft.com/office/drawing/2014/main" id="{00000000-0008-0000-0100-00005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8" name="TextBox 14167">
          <a:extLst>
            <a:ext uri="{FF2B5EF4-FFF2-40B4-BE49-F238E27FC236}">
              <a16:creationId xmlns:a16="http://schemas.microsoft.com/office/drawing/2014/main" id="{00000000-0008-0000-0100-00005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69" name="TextBox 14168">
          <a:extLst>
            <a:ext uri="{FF2B5EF4-FFF2-40B4-BE49-F238E27FC236}">
              <a16:creationId xmlns:a16="http://schemas.microsoft.com/office/drawing/2014/main" id="{00000000-0008-0000-0100-00005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0" name="TextBox 14169">
          <a:extLst>
            <a:ext uri="{FF2B5EF4-FFF2-40B4-BE49-F238E27FC236}">
              <a16:creationId xmlns:a16="http://schemas.microsoft.com/office/drawing/2014/main" id="{00000000-0008-0000-0100-00005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1" name="TextBox 14170">
          <a:extLst>
            <a:ext uri="{FF2B5EF4-FFF2-40B4-BE49-F238E27FC236}">
              <a16:creationId xmlns:a16="http://schemas.microsoft.com/office/drawing/2014/main" id="{00000000-0008-0000-0100-00005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2" name="TextBox 14171">
          <a:extLst>
            <a:ext uri="{FF2B5EF4-FFF2-40B4-BE49-F238E27FC236}">
              <a16:creationId xmlns:a16="http://schemas.microsoft.com/office/drawing/2014/main" id="{00000000-0008-0000-0100-00005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3" name="TextBox 14172">
          <a:extLst>
            <a:ext uri="{FF2B5EF4-FFF2-40B4-BE49-F238E27FC236}">
              <a16:creationId xmlns:a16="http://schemas.microsoft.com/office/drawing/2014/main" id="{00000000-0008-0000-0100-00005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4" name="TextBox 14173">
          <a:extLst>
            <a:ext uri="{FF2B5EF4-FFF2-40B4-BE49-F238E27FC236}">
              <a16:creationId xmlns:a16="http://schemas.microsoft.com/office/drawing/2014/main" id="{00000000-0008-0000-0100-00005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5" name="TextBox 14174">
          <a:extLst>
            <a:ext uri="{FF2B5EF4-FFF2-40B4-BE49-F238E27FC236}">
              <a16:creationId xmlns:a16="http://schemas.microsoft.com/office/drawing/2014/main" id="{00000000-0008-0000-0100-00005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6" name="TextBox 14175">
          <a:extLst>
            <a:ext uri="{FF2B5EF4-FFF2-40B4-BE49-F238E27FC236}">
              <a16:creationId xmlns:a16="http://schemas.microsoft.com/office/drawing/2014/main" id="{00000000-0008-0000-0100-00006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7" name="TextBox 14176">
          <a:extLst>
            <a:ext uri="{FF2B5EF4-FFF2-40B4-BE49-F238E27FC236}">
              <a16:creationId xmlns:a16="http://schemas.microsoft.com/office/drawing/2014/main" id="{00000000-0008-0000-0100-00006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8" name="TextBox 14177">
          <a:extLst>
            <a:ext uri="{FF2B5EF4-FFF2-40B4-BE49-F238E27FC236}">
              <a16:creationId xmlns:a16="http://schemas.microsoft.com/office/drawing/2014/main" id="{00000000-0008-0000-0100-00006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79" name="TextBox 14178">
          <a:extLst>
            <a:ext uri="{FF2B5EF4-FFF2-40B4-BE49-F238E27FC236}">
              <a16:creationId xmlns:a16="http://schemas.microsoft.com/office/drawing/2014/main" id="{00000000-0008-0000-0100-00006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0" name="TextBox 14179">
          <a:extLst>
            <a:ext uri="{FF2B5EF4-FFF2-40B4-BE49-F238E27FC236}">
              <a16:creationId xmlns:a16="http://schemas.microsoft.com/office/drawing/2014/main" id="{00000000-0008-0000-0100-00006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1" name="TextBox 14180">
          <a:extLst>
            <a:ext uri="{FF2B5EF4-FFF2-40B4-BE49-F238E27FC236}">
              <a16:creationId xmlns:a16="http://schemas.microsoft.com/office/drawing/2014/main" id="{00000000-0008-0000-0100-00006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2" name="TextBox 14181">
          <a:extLst>
            <a:ext uri="{FF2B5EF4-FFF2-40B4-BE49-F238E27FC236}">
              <a16:creationId xmlns:a16="http://schemas.microsoft.com/office/drawing/2014/main" id="{00000000-0008-0000-0100-00006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3" name="TextBox 14182">
          <a:extLst>
            <a:ext uri="{FF2B5EF4-FFF2-40B4-BE49-F238E27FC236}">
              <a16:creationId xmlns:a16="http://schemas.microsoft.com/office/drawing/2014/main" id="{00000000-0008-0000-0100-00006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4" name="TextBox 14183">
          <a:extLst>
            <a:ext uri="{FF2B5EF4-FFF2-40B4-BE49-F238E27FC236}">
              <a16:creationId xmlns:a16="http://schemas.microsoft.com/office/drawing/2014/main" id="{00000000-0008-0000-0100-00006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5" name="TextBox 14184">
          <a:extLst>
            <a:ext uri="{FF2B5EF4-FFF2-40B4-BE49-F238E27FC236}">
              <a16:creationId xmlns:a16="http://schemas.microsoft.com/office/drawing/2014/main" id="{00000000-0008-0000-0100-00006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6" name="TextBox 14185">
          <a:extLst>
            <a:ext uri="{FF2B5EF4-FFF2-40B4-BE49-F238E27FC236}">
              <a16:creationId xmlns:a16="http://schemas.microsoft.com/office/drawing/2014/main" id="{00000000-0008-0000-0100-00006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7" name="TextBox 14186">
          <a:extLst>
            <a:ext uri="{FF2B5EF4-FFF2-40B4-BE49-F238E27FC236}">
              <a16:creationId xmlns:a16="http://schemas.microsoft.com/office/drawing/2014/main" id="{00000000-0008-0000-0100-00006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8" name="TextBox 14187">
          <a:extLst>
            <a:ext uri="{FF2B5EF4-FFF2-40B4-BE49-F238E27FC236}">
              <a16:creationId xmlns:a16="http://schemas.microsoft.com/office/drawing/2014/main" id="{00000000-0008-0000-0100-00006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89" name="TextBox 14188">
          <a:extLst>
            <a:ext uri="{FF2B5EF4-FFF2-40B4-BE49-F238E27FC236}">
              <a16:creationId xmlns:a16="http://schemas.microsoft.com/office/drawing/2014/main" id="{00000000-0008-0000-0100-00006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0" name="TextBox 14189">
          <a:extLst>
            <a:ext uri="{FF2B5EF4-FFF2-40B4-BE49-F238E27FC236}">
              <a16:creationId xmlns:a16="http://schemas.microsoft.com/office/drawing/2014/main" id="{00000000-0008-0000-0100-00006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1" name="TextBox 14190">
          <a:extLst>
            <a:ext uri="{FF2B5EF4-FFF2-40B4-BE49-F238E27FC236}">
              <a16:creationId xmlns:a16="http://schemas.microsoft.com/office/drawing/2014/main" id="{00000000-0008-0000-0100-00006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2" name="TextBox 14191">
          <a:extLst>
            <a:ext uri="{FF2B5EF4-FFF2-40B4-BE49-F238E27FC236}">
              <a16:creationId xmlns:a16="http://schemas.microsoft.com/office/drawing/2014/main" id="{00000000-0008-0000-0100-00007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3" name="TextBox 14192">
          <a:extLst>
            <a:ext uri="{FF2B5EF4-FFF2-40B4-BE49-F238E27FC236}">
              <a16:creationId xmlns:a16="http://schemas.microsoft.com/office/drawing/2014/main" id="{00000000-0008-0000-0100-00007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4" name="TextBox 14193">
          <a:extLst>
            <a:ext uri="{FF2B5EF4-FFF2-40B4-BE49-F238E27FC236}">
              <a16:creationId xmlns:a16="http://schemas.microsoft.com/office/drawing/2014/main" id="{00000000-0008-0000-0100-00007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5" name="TextBox 14194">
          <a:extLst>
            <a:ext uri="{FF2B5EF4-FFF2-40B4-BE49-F238E27FC236}">
              <a16:creationId xmlns:a16="http://schemas.microsoft.com/office/drawing/2014/main" id="{00000000-0008-0000-0100-00007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6" name="TextBox 14195">
          <a:extLst>
            <a:ext uri="{FF2B5EF4-FFF2-40B4-BE49-F238E27FC236}">
              <a16:creationId xmlns:a16="http://schemas.microsoft.com/office/drawing/2014/main" id="{00000000-0008-0000-0100-00007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7" name="TextBox 14196">
          <a:extLst>
            <a:ext uri="{FF2B5EF4-FFF2-40B4-BE49-F238E27FC236}">
              <a16:creationId xmlns:a16="http://schemas.microsoft.com/office/drawing/2014/main" id="{00000000-0008-0000-0100-00007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8" name="TextBox 14197">
          <a:extLst>
            <a:ext uri="{FF2B5EF4-FFF2-40B4-BE49-F238E27FC236}">
              <a16:creationId xmlns:a16="http://schemas.microsoft.com/office/drawing/2014/main" id="{00000000-0008-0000-0100-00007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199" name="TextBox 14198">
          <a:extLst>
            <a:ext uri="{FF2B5EF4-FFF2-40B4-BE49-F238E27FC236}">
              <a16:creationId xmlns:a16="http://schemas.microsoft.com/office/drawing/2014/main" id="{00000000-0008-0000-0100-00007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0" name="TextBox 14199">
          <a:extLst>
            <a:ext uri="{FF2B5EF4-FFF2-40B4-BE49-F238E27FC236}">
              <a16:creationId xmlns:a16="http://schemas.microsoft.com/office/drawing/2014/main" id="{00000000-0008-0000-0100-00007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1" name="TextBox 14200">
          <a:extLst>
            <a:ext uri="{FF2B5EF4-FFF2-40B4-BE49-F238E27FC236}">
              <a16:creationId xmlns:a16="http://schemas.microsoft.com/office/drawing/2014/main" id="{00000000-0008-0000-0100-00007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2" name="TextBox 14201">
          <a:extLst>
            <a:ext uri="{FF2B5EF4-FFF2-40B4-BE49-F238E27FC236}">
              <a16:creationId xmlns:a16="http://schemas.microsoft.com/office/drawing/2014/main" id="{00000000-0008-0000-0100-00007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3" name="TextBox 14202">
          <a:extLst>
            <a:ext uri="{FF2B5EF4-FFF2-40B4-BE49-F238E27FC236}">
              <a16:creationId xmlns:a16="http://schemas.microsoft.com/office/drawing/2014/main" id="{00000000-0008-0000-0100-00007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4" name="TextBox 14203">
          <a:extLst>
            <a:ext uri="{FF2B5EF4-FFF2-40B4-BE49-F238E27FC236}">
              <a16:creationId xmlns:a16="http://schemas.microsoft.com/office/drawing/2014/main" id="{00000000-0008-0000-0100-00007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5" name="TextBox 14204">
          <a:extLst>
            <a:ext uri="{FF2B5EF4-FFF2-40B4-BE49-F238E27FC236}">
              <a16:creationId xmlns:a16="http://schemas.microsoft.com/office/drawing/2014/main" id="{00000000-0008-0000-0100-00007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6" name="TextBox 14205">
          <a:extLst>
            <a:ext uri="{FF2B5EF4-FFF2-40B4-BE49-F238E27FC236}">
              <a16:creationId xmlns:a16="http://schemas.microsoft.com/office/drawing/2014/main" id="{00000000-0008-0000-0100-00007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7" name="TextBox 14206">
          <a:extLst>
            <a:ext uri="{FF2B5EF4-FFF2-40B4-BE49-F238E27FC236}">
              <a16:creationId xmlns:a16="http://schemas.microsoft.com/office/drawing/2014/main" id="{00000000-0008-0000-0100-00007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8" name="TextBox 14207">
          <a:extLst>
            <a:ext uri="{FF2B5EF4-FFF2-40B4-BE49-F238E27FC236}">
              <a16:creationId xmlns:a16="http://schemas.microsoft.com/office/drawing/2014/main" id="{00000000-0008-0000-0100-00008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09" name="TextBox 14208">
          <a:extLst>
            <a:ext uri="{FF2B5EF4-FFF2-40B4-BE49-F238E27FC236}">
              <a16:creationId xmlns:a16="http://schemas.microsoft.com/office/drawing/2014/main" id="{00000000-0008-0000-0100-00008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0" name="TextBox 14209">
          <a:extLst>
            <a:ext uri="{FF2B5EF4-FFF2-40B4-BE49-F238E27FC236}">
              <a16:creationId xmlns:a16="http://schemas.microsoft.com/office/drawing/2014/main" id="{00000000-0008-0000-0100-00008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1" name="TextBox 14210">
          <a:extLst>
            <a:ext uri="{FF2B5EF4-FFF2-40B4-BE49-F238E27FC236}">
              <a16:creationId xmlns:a16="http://schemas.microsoft.com/office/drawing/2014/main" id="{00000000-0008-0000-0100-00008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2" name="TextBox 14211">
          <a:extLst>
            <a:ext uri="{FF2B5EF4-FFF2-40B4-BE49-F238E27FC236}">
              <a16:creationId xmlns:a16="http://schemas.microsoft.com/office/drawing/2014/main" id="{00000000-0008-0000-0100-00008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3" name="TextBox 14212">
          <a:extLst>
            <a:ext uri="{FF2B5EF4-FFF2-40B4-BE49-F238E27FC236}">
              <a16:creationId xmlns:a16="http://schemas.microsoft.com/office/drawing/2014/main" id="{00000000-0008-0000-0100-00008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4" name="TextBox 14213">
          <a:extLst>
            <a:ext uri="{FF2B5EF4-FFF2-40B4-BE49-F238E27FC236}">
              <a16:creationId xmlns:a16="http://schemas.microsoft.com/office/drawing/2014/main" id="{00000000-0008-0000-0100-00008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5" name="TextBox 14214">
          <a:extLst>
            <a:ext uri="{FF2B5EF4-FFF2-40B4-BE49-F238E27FC236}">
              <a16:creationId xmlns:a16="http://schemas.microsoft.com/office/drawing/2014/main" id="{00000000-0008-0000-0100-00008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6" name="TextBox 14215">
          <a:extLst>
            <a:ext uri="{FF2B5EF4-FFF2-40B4-BE49-F238E27FC236}">
              <a16:creationId xmlns:a16="http://schemas.microsoft.com/office/drawing/2014/main" id="{00000000-0008-0000-0100-00008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7" name="TextBox 14216">
          <a:extLst>
            <a:ext uri="{FF2B5EF4-FFF2-40B4-BE49-F238E27FC236}">
              <a16:creationId xmlns:a16="http://schemas.microsoft.com/office/drawing/2014/main" id="{00000000-0008-0000-0100-00008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8" name="TextBox 14217">
          <a:extLst>
            <a:ext uri="{FF2B5EF4-FFF2-40B4-BE49-F238E27FC236}">
              <a16:creationId xmlns:a16="http://schemas.microsoft.com/office/drawing/2014/main" id="{00000000-0008-0000-0100-00008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19" name="TextBox 14218">
          <a:extLst>
            <a:ext uri="{FF2B5EF4-FFF2-40B4-BE49-F238E27FC236}">
              <a16:creationId xmlns:a16="http://schemas.microsoft.com/office/drawing/2014/main" id="{00000000-0008-0000-0100-00008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0" name="TextBox 14219">
          <a:extLst>
            <a:ext uri="{FF2B5EF4-FFF2-40B4-BE49-F238E27FC236}">
              <a16:creationId xmlns:a16="http://schemas.microsoft.com/office/drawing/2014/main" id="{00000000-0008-0000-0100-00008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1" name="TextBox 14220">
          <a:extLst>
            <a:ext uri="{FF2B5EF4-FFF2-40B4-BE49-F238E27FC236}">
              <a16:creationId xmlns:a16="http://schemas.microsoft.com/office/drawing/2014/main" id="{00000000-0008-0000-0100-00008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2" name="TextBox 14221">
          <a:extLst>
            <a:ext uri="{FF2B5EF4-FFF2-40B4-BE49-F238E27FC236}">
              <a16:creationId xmlns:a16="http://schemas.microsoft.com/office/drawing/2014/main" id="{00000000-0008-0000-0100-00008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3" name="TextBox 14222">
          <a:extLst>
            <a:ext uri="{FF2B5EF4-FFF2-40B4-BE49-F238E27FC236}">
              <a16:creationId xmlns:a16="http://schemas.microsoft.com/office/drawing/2014/main" id="{00000000-0008-0000-0100-00008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4" name="TextBox 14223">
          <a:extLst>
            <a:ext uri="{FF2B5EF4-FFF2-40B4-BE49-F238E27FC236}">
              <a16:creationId xmlns:a16="http://schemas.microsoft.com/office/drawing/2014/main" id="{00000000-0008-0000-0100-00009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5" name="TextBox 14224">
          <a:extLst>
            <a:ext uri="{FF2B5EF4-FFF2-40B4-BE49-F238E27FC236}">
              <a16:creationId xmlns:a16="http://schemas.microsoft.com/office/drawing/2014/main" id="{00000000-0008-0000-0100-00009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6" name="TextBox 14225">
          <a:extLst>
            <a:ext uri="{FF2B5EF4-FFF2-40B4-BE49-F238E27FC236}">
              <a16:creationId xmlns:a16="http://schemas.microsoft.com/office/drawing/2014/main" id="{00000000-0008-0000-0100-00009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7" name="TextBox 14226">
          <a:extLst>
            <a:ext uri="{FF2B5EF4-FFF2-40B4-BE49-F238E27FC236}">
              <a16:creationId xmlns:a16="http://schemas.microsoft.com/office/drawing/2014/main" id="{00000000-0008-0000-0100-00009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8" name="TextBox 14227">
          <a:extLst>
            <a:ext uri="{FF2B5EF4-FFF2-40B4-BE49-F238E27FC236}">
              <a16:creationId xmlns:a16="http://schemas.microsoft.com/office/drawing/2014/main" id="{00000000-0008-0000-0100-00009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29" name="TextBox 14228">
          <a:extLst>
            <a:ext uri="{FF2B5EF4-FFF2-40B4-BE49-F238E27FC236}">
              <a16:creationId xmlns:a16="http://schemas.microsoft.com/office/drawing/2014/main" id="{00000000-0008-0000-0100-00009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0" name="TextBox 14229">
          <a:extLst>
            <a:ext uri="{FF2B5EF4-FFF2-40B4-BE49-F238E27FC236}">
              <a16:creationId xmlns:a16="http://schemas.microsoft.com/office/drawing/2014/main" id="{00000000-0008-0000-0100-00009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1" name="TextBox 14230">
          <a:extLst>
            <a:ext uri="{FF2B5EF4-FFF2-40B4-BE49-F238E27FC236}">
              <a16:creationId xmlns:a16="http://schemas.microsoft.com/office/drawing/2014/main" id="{00000000-0008-0000-0100-00009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2" name="TextBox 14231">
          <a:extLst>
            <a:ext uri="{FF2B5EF4-FFF2-40B4-BE49-F238E27FC236}">
              <a16:creationId xmlns:a16="http://schemas.microsoft.com/office/drawing/2014/main" id="{00000000-0008-0000-0100-00009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3" name="TextBox 14232">
          <a:extLst>
            <a:ext uri="{FF2B5EF4-FFF2-40B4-BE49-F238E27FC236}">
              <a16:creationId xmlns:a16="http://schemas.microsoft.com/office/drawing/2014/main" id="{00000000-0008-0000-0100-00009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4" name="TextBox 14233">
          <a:extLst>
            <a:ext uri="{FF2B5EF4-FFF2-40B4-BE49-F238E27FC236}">
              <a16:creationId xmlns:a16="http://schemas.microsoft.com/office/drawing/2014/main" id="{00000000-0008-0000-0100-00009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5" name="TextBox 14234">
          <a:extLst>
            <a:ext uri="{FF2B5EF4-FFF2-40B4-BE49-F238E27FC236}">
              <a16:creationId xmlns:a16="http://schemas.microsoft.com/office/drawing/2014/main" id="{00000000-0008-0000-0100-00009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6" name="TextBox 14235">
          <a:extLst>
            <a:ext uri="{FF2B5EF4-FFF2-40B4-BE49-F238E27FC236}">
              <a16:creationId xmlns:a16="http://schemas.microsoft.com/office/drawing/2014/main" id="{00000000-0008-0000-0100-00009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7" name="TextBox 14236">
          <a:extLst>
            <a:ext uri="{FF2B5EF4-FFF2-40B4-BE49-F238E27FC236}">
              <a16:creationId xmlns:a16="http://schemas.microsoft.com/office/drawing/2014/main" id="{00000000-0008-0000-0100-00009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8" name="TextBox 14237">
          <a:extLst>
            <a:ext uri="{FF2B5EF4-FFF2-40B4-BE49-F238E27FC236}">
              <a16:creationId xmlns:a16="http://schemas.microsoft.com/office/drawing/2014/main" id="{00000000-0008-0000-0100-00009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39" name="TextBox 14238">
          <a:extLst>
            <a:ext uri="{FF2B5EF4-FFF2-40B4-BE49-F238E27FC236}">
              <a16:creationId xmlns:a16="http://schemas.microsoft.com/office/drawing/2014/main" id="{00000000-0008-0000-0100-00009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0" name="TextBox 14239">
          <a:extLst>
            <a:ext uri="{FF2B5EF4-FFF2-40B4-BE49-F238E27FC236}">
              <a16:creationId xmlns:a16="http://schemas.microsoft.com/office/drawing/2014/main" id="{00000000-0008-0000-0100-0000A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1" name="TextBox 14240">
          <a:extLst>
            <a:ext uri="{FF2B5EF4-FFF2-40B4-BE49-F238E27FC236}">
              <a16:creationId xmlns:a16="http://schemas.microsoft.com/office/drawing/2014/main" id="{00000000-0008-0000-0100-0000A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2" name="TextBox 14241">
          <a:extLst>
            <a:ext uri="{FF2B5EF4-FFF2-40B4-BE49-F238E27FC236}">
              <a16:creationId xmlns:a16="http://schemas.microsoft.com/office/drawing/2014/main" id="{00000000-0008-0000-0100-0000A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3" name="TextBox 14242">
          <a:extLst>
            <a:ext uri="{FF2B5EF4-FFF2-40B4-BE49-F238E27FC236}">
              <a16:creationId xmlns:a16="http://schemas.microsoft.com/office/drawing/2014/main" id="{00000000-0008-0000-0100-0000A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4" name="TextBox 14243">
          <a:extLst>
            <a:ext uri="{FF2B5EF4-FFF2-40B4-BE49-F238E27FC236}">
              <a16:creationId xmlns:a16="http://schemas.microsoft.com/office/drawing/2014/main" id="{00000000-0008-0000-0100-0000A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5" name="TextBox 14244">
          <a:extLst>
            <a:ext uri="{FF2B5EF4-FFF2-40B4-BE49-F238E27FC236}">
              <a16:creationId xmlns:a16="http://schemas.microsoft.com/office/drawing/2014/main" id="{00000000-0008-0000-0100-0000A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6" name="TextBox 14245">
          <a:extLst>
            <a:ext uri="{FF2B5EF4-FFF2-40B4-BE49-F238E27FC236}">
              <a16:creationId xmlns:a16="http://schemas.microsoft.com/office/drawing/2014/main" id="{00000000-0008-0000-0100-0000A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7" name="TextBox 14246">
          <a:extLst>
            <a:ext uri="{FF2B5EF4-FFF2-40B4-BE49-F238E27FC236}">
              <a16:creationId xmlns:a16="http://schemas.microsoft.com/office/drawing/2014/main" id="{00000000-0008-0000-0100-0000A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8" name="TextBox 14247">
          <a:extLst>
            <a:ext uri="{FF2B5EF4-FFF2-40B4-BE49-F238E27FC236}">
              <a16:creationId xmlns:a16="http://schemas.microsoft.com/office/drawing/2014/main" id="{00000000-0008-0000-0100-0000A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49" name="TextBox 14248">
          <a:extLst>
            <a:ext uri="{FF2B5EF4-FFF2-40B4-BE49-F238E27FC236}">
              <a16:creationId xmlns:a16="http://schemas.microsoft.com/office/drawing/2014/main" id="{00000000-0008-0000-0100-0000A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0" name="TextBox 14249">
          <a:extLst>
            <a:ext uri="{FF2B5EF4-FFF2-40B4-BE49-F238E27FC236}">
              <a16:creationId xmlns:a16="http://schemas.microsoft.com/office/drawing/2014/main" id="{00000000-0008-0000-0100-0000A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1" name="TextBox 14250">
          <a:extLst>
            <a:ext uri="{FF2B5EF4-FFF2-40B4-BE49-F238E27FC236}">
              <a16:creationId xmlns:a16="http://schemas.microsoft.com/office/drawing/2014/main" id="{00000000-0008-0000-0100-0000A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2" name="TextBox 14251">
          <a:extLst>
            <a:ext uri="{FF2B5EF4-FFF2-40B4-BE49-F238E27FC236}">
              <a16:creationId xmlns:a16="http://schemas.microsoft.com/office/drawing/2014/main" id="{00000000-0008-0000-0100-0000A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3" name="TextBox 14252">
          <a:extLst>
            <a:ext uri="{FF2B5EF4-FFF2-40B4-BE49-F238E27FC236}">
              <a16:creationId xmlns:a16="http://schemas.microsoft.com/office/drawing/2014/main" id="{00000000-0008-0000-0100-0000A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4" name="TextBox 14253">
          <a:extLst>
            <a:ext uri="{FF2B5EF4-FFF2-40B4-BE49-F238E27FC236}">
              <a16:creationId xmlns:a16="http://schemas.microsoft.com/office/drawing/2014/main" id="{00000000-0008-0000-0100-0000A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5" name="TextBox 14254">
          <a:extLst>
            <a:ext uri="{FF2B5EF4-FFF2-40B4-BE49-F238E27FC236}">
              <a16:creationId xmlns:a16="http://schemas.microsoft.com/office/drawing/2014/main" id="{00000000-0008-0000-0100-0000A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6" name="TextBox 14255">
          <a:extLst>
            <a:ext uri="{FF2B5EF4-FFF2-40B4-BE49-F238E27FC236}">
              <a16:creationId xmlns:a16="http://schemas.microsoft.com/office/drawing/2014/main" id="{00000000-0008-0000-0100-0000B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7" name="TextBox 14256">
          <a:extLst>
            <a:ext uri="{FF2B5EF4-FFF2-40B4-BE49-F238E27FC236}">
              <a16:creationId xmlns:a16="http://schemas.microsoft.com/office/drawing/2014/main" id="{00000000-0008-0000-0100-0000B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8" name="TextBox 14257">
          <a:extLst>
            <a:ext uri="{FF2B5EF4-FFF2-40B4-BE49-F238E27FC236}">
              <a16:creationId xmlns:a16="http://schemas.microsoft.com/office/drawing/2014/main" id="{00000000-0008-0000-0100-0000B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59" name="TextBox 14258">
          <a:extLst>
            <a:ext uri="{FF2B5EF4-FFF2-40B4-BE49-F238E27FC236}">
              <a16:creationId xmlns:a16="http://schemas.microsoft.com/office/drawing/2014/main" id="{00000000-0008-0000-0100-0000B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0" name="TextBox 14259">
          <a:extLst>
            <a:ext uri="{FF2B5EF4-FFF2-40B4-BE49-F238E27FC236}">
              <a16:creationId xmlns:a16="http://schemas.microsoft.com/office/drawing/2014/main" id="{00000000-0008-0000-0100-0000B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1" name="TextBox 14260">
          <a:extLst>
            <a:ext uri="{FF2B5EF4-FFF2-40B4-BE49-F238E27FC236}">
              <a16:creationId xmlns:a16="http://schemas.microsoft.com/office/drawing/2014/main" id="{00000000-0008-0000-0100-0000B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2" name="TextBox 14261">
          <a:extLst>
            <a:ext uri="{FF2B5EF4-FFF2-40B4-BE49-F238E27FC236}">
              <a16:creationId xmlns:a16="http://schemas.microsoft.com/office/drawing/2014/main" id="{00000000-0008-0000-0100-0000B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3" name="TextBox 14262">
          <a:extLst>
            <a:ext uri="{FF2B5EF4-FFF2-40B4-BE49-F238E27FC236}">
              <a16:creationId xmlns:a16="http://schemas.microsoft.com/office/drawing/2014/main" id="{00000000-0008-0000-0100-0000B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4" name="TextBox 14263">
          <a:extLst>
            <a:ext uri="{FF2B5EF4-FFF2-40B4-BE49-F238E27FC236}">
              <a16:creationId xmlns:a16="http://schemas.microsoft.com/office/drawing/2014/main" id="{00000000-0008-0000-0100-0000B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5" name="TextBox 14264">
          <a:extLst>
            <a:ext uri="{FF2B5EF4-FFF2-40B4-BE49-F238E27FC236}">
              <a16:creationId xmlns:a16="http://schemas.microsoft.com/office/drawing/2014/main" id="{00000000-0008-0000-0100-0000B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6" name="TextBox 14265">
          <a:extLst>
            <a:ext uri="{FF2B5EF4-FFF2-40B4-BE49-F238E27FC236}">
              <a16:creationId xmlns:a16="http://schemas.microsoft.com/office/drawing/2014/main" id="{00000000-0008-0000-0100-0000B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7" name="TextBox 14266">
          <a:extLst>
            <a:ext uri="{FF2B5EF4-FFF2-40B4-BE49-F238E27FC236}">
              <a16:creationId xmlns:a16="http://schemas.microsoft.com/office/drawing/2014/main" id="{00000000-0008-0000-0100-0000B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8" name="TextBox 14267">
          <a:extLst>
            <a:ext uri="{FF2B5EF4-FFF2-40B4-BE49-F238E27FC236}">
              <a16:creationId xmlns:a16="http://schemas.microsoft.com/office/drawing/2014/main" id="{00000000-0008-0000-0100-0000B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69" name="TextBox 14268">
          <a:extLst>
            <a:ext uri="{FF2B5EF4-FFF2-40B4-BE49-F238E27FC236}">
              <a16:creationId xmlns:a16="http://schemas.microsoft.com/office/drawing/2014/main" id="{00000000-0008-0000-0100-0000B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0" name="TextBox 14269">
          <a:extLst>
            <a:ext uri="{FF2B5EF4-FFF2-40B4-BE49-F238E27FC236}">
              <a16:creationId xmlns:a16="http://schemas.microsoft.com/office/drawing/2014/main" id="{00000000-0008-0000-0100-0000B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1" name="TextBox 14270">
          <a:extLst>
            <a:ext uri="{FF2B5EF4-FFF2-40B4-BE49-F238E27FC236}">
              <a16:creationId xmlns:a16="http://schemas.microsoft.com/office/drawing/2014/main" id="{00000000-0008-0000-0100-0000B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2" name="TextBox 14271">
          <a:extLst>
            <a:ext uri="{FF2B5EF4-FFF2-40B4-BE49-F238E27FC236}">
              <a16:creationId xmlns:a16="http://schemas.microsoft.com/office/drawing/2014/main" id="{00000000-0008-0000-0100-0000C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3" name="TextBox 14272">
          <a:extLst>
            <a:ext uri="{FF2B5EF4-FFF2-40B4-BE49-F238E27FC236}">
              <a16:creationId xmlns:a16="http://schemas.microsoft.com/office/drawing/2014/main" id="{00000000-0008-0000-0100-0000C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4" name="TextBox 14273">
          <a:extLst>
            <a:ext uri="{FF2B5EF4-FFF2-40B4-BE49-F238E27FC236}">
              <a16:creationId xmlns:a16="http://schemas.microsoft.com/office/drawing/2014/main" id="{00000000-0008-0000-0100-0000C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5" name="TextBox 14274">
          <a:extLst>
            <a:ext uri="{FF2B5EF4-FFF2-40B4-BE49-F238E27FC236}">
              <a16:creationId xmlns:a16="http://schemas.microsoft.com/office/drawing/2014/main" id="{00000000-0008-0000-0100-0000C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6" name="TextBox 14275">
          <a:extLst>
            <a:ext uri="{FF2B5EF4-FFF2-40B4-BE49-F238E27FC236}">
              <a16:creationId xmlns:a16="http://schemas.microsoft.com/office/drawing/2014/main" id="{00000000-0008-0000-0100-0000C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7" name="TextBox 14276">
          <a:extLst>
            <a:ext uri="{FF2B5EF4-FFF2-40B4-BE49-F238E27FC236}">
              <a16:creationId xmlns:a16="http://schemas.microsoft.com/office/drawing/2014/main" id="{00000000-0008-0000-0100-0000C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8" name="TextBox 14277">
          <a:extLst>
            <a:ext uri="{FF2B5EF4-FFF2-40B4-BE49-F238E27FC236}">
              <a16:creationId xmlns:a16="http://schemas.microsoft.com/office/drawing/2014/main" id="{00000000-0008-0000-0100-0000C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79" name="TextBox 14278">
          <a:extLst>
            <a:ext uri="{FF2B5EF4-FFF2-40B4-BE49-F238E27FC236}">
              <a16:creationId xmlns:a16="http://schemas.microsoft.com/office/drawing/2014/main" id="{00000000-0008-0000-0100-0000C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0" name="TextBox 14279">
          <a:extLst>
            <a:ext uri="{FF2B5EF4-FFF2-40B4-BE49-F238E27FC236}">
              <a16:creationId xmlns:a16="http://schemas.microsoft.com/office/drawing/2014/main" id="{00000000-0008-0000-0100-0000C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1" name="TextBox 14280">
          <a:extLst>
            <a:ext uri="{FF2B5EF4-FFF2-40B4-BE49-F238E27FC236}">
              <a16:creationId xmlns:a16="http://schemas.microsoft.com/office/drawing/2014/main" id="{00000000-0008-0000-0100-0000C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2" name="TextBox 14281">
          <a:extLst>
            <a:ext uri="{FF2B5EF4-FFF2-40B4-BE49-F238E27FC236}">
              <a16:creationId xmlns:a16="http://schemas.microsoft.com/office/drawing/2014/main" id="{00000000-0008-0000-0100-0000C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3" name="TextBox 14282">
          <a:extLst>
            <a:ext uri="{FF2B5EF4-FFF2-40B4-BE49-F238E27FC236}">
              <a16:creationId xmlns:a16="http://schemas.microsoft.com/office/drawing/2014/main" id="{00000000-0008-0000-0100-0000C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4" name="TextBox 14283">
          <a:extLst>
            <a:ext uri="{FF2B5EF4-FFF2-40B4-BE49-F238E27FC236}">
              <a16:creationId xmlns:a16="http://schemas.microsoft.com/office/drawing/2014/main" id="{00000000-0008-0000-0100-0000C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5" name="TextBox 14284">
          <a:extLst>
            <a:ext uri="{FF2B5EF4-FFF2-40B4-BE49-F238E27FC236}">
              <a16:creationId xmlns:a16="http://schemas.microsoft.com/office/drawing/2014/main" id="{00000000-0008-0000-0100-0000C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6" name="TextBox 14285">
          <a:extLst>
            <a:ext uri="{FF2B5EF4-FFF2-40B4-BE49-F238E27FC236}">
              <a16:creationId xmlns:a16="http://schemas.microsoft.com/office/drawing/2014/main" id="{00000000-0008-0000-0100-0000C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7" name="TextBox 14286">
          <a:extLst>
            <a:ext uri="{FF2B5EF4-FFF2-40B4-BE49-F238E27FC236}">
              <a16:creationId xmlns:a16="http://schemas.microsoft.com/office/drawing/2014/main" id="{00000000-0008-0000-0100-0000C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8" name="TextBox 14287">
          <a:extLst>
            <a:ext uri="{FF2B5EF4-FFF2-40B4-BE49-F238E27FC236}">
              <a16:creationId xmlns:a16="http://schemas.microsoft.com/office/drawing/2014/main" id="{00000000-0008-0000-0100-0000D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89" name="TextBox 14288">
          <a:extLst>
            <a:ext uri="{FF2B5EF4-FFF2-40B4-BE49-F238E27FC236}">
              <a16:creationId xmlns:a16="http://schemas.microsoft.com/office/drawing/2014/main" id="{00000000-0008-0000-0100-0000D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0" name="TextBox 14289">
          <a:extLst>
            <a:ext uri="{FF2B5EF4-FFF2-40B4-BE49-F238E27FC236}">
              <a16:creationId xmlns:a16="http://schemas.microsoft.com/office/drawing/2014/main" id="{00000000-0008-0000-0100-0000D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1" name="TextBox 14290">
          <a:extLst>
            <a:ext uri="{FF2B5EF4-FFF2-40B4-BE49-F238E27FC236}">
              <a16:creationId xmlns:a16="http://schemas.microsoft.com/office/drawing/2014/main" id="{00000000-0008-0000-0100-0000D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2" name="TextBox 14291">
          <a:extLst>
            <a:ext uri="{FF2B5EF4-FFF2-40B4-BE49-F238E27FC236}">
              <a16:creationId xmlns:a16="http://schemas.microsoft.com/office/drawing/2014/main" id="{00000000-0008-0000-0100-0000D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3" name="TextBox 14292">
          <a:extLst>
            <a:ext uri="{FF2B5EF4-FFF2-40B4-BE49-F238E27FC236}">
              <a16:creationId xmlns:a16="http://schemas.microsoft.com/office/drawing/2014/main" id="{00000000-0008-0000-0100-0000D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4" name="TextBox 14293">
          <a:extLst>
            <a:ext uri="{FF2B5EF4-FFF2-40B4-BE49-F238E27FC236}">
              <a16:creationId xmlns:a16="http://schemas.microsoft.com/office/drawing/2014/main" id="{00000000-0008-0000-0100-0000D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5" name="TextBox 14294">
          <a:extLst>
            <a:ext uri="{FF2B5EF4-FFF2-40B4-BE49-F238E27FC236}">
              <a16:creationId xmlns:a16="http://schemas.microsoft.com/office/drawing/2014/main" id="{00000000-0008-0000-0100-0000D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6" name="TextBox 14295">
          <a:extLst>
            <a:ext uri="{FF2B5EF4-FFF2-40B4-BE49-F238E27FC236}">
              <a16:creationId xmlns:a16="http://schemas.microsoft.com/office/drawing/2014/main" id="{00000000-0008-0000-0100-0000D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7" name="TextBox 14296">
          <a:extLst>
            <a:ext uri="{FF2B5EF4-FFF2-40B4-BE49-F238E27FC236}">
              <a16:creationId xmlns:a16="http://schemas.microsoft.com/office/drawing/2014/main" id="{00000000-0008-0000-0100-0000D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8" name="TextBox 14297">
          <a:extLst>
            <a:ext uri="{FF2B5EF4-FFF2-40B4-BE49-F238E27FC236}">
              <a16:creationId xmlns:a16="http://schemas.microsoft.com/office/drawing/2014/main" id="{00000000-0008-0000-0100-0000D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299" name="TextBox 14298">
          <a:extLst>
            <a:ext uri="{FF2B5EF4-FFF2-40B4-BE49-F238E27FC236}">
              <a16:creationId xmlns:a16="http://schemas.microsoft.com/office/drawing/2014/main" id="{00000000-0008-0000-0100-0000D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0" name="TextBox 14299">
          <a:extLst>
            <a:ext uri="{FF2B5EF4-FFF2-40B4-BE49-F238E27FC236}">
              <a16:creationId xmlns:a16="http://schemas.microsoft.com/office/drawing/2014/main" id="{00000000-0008-0000-0100-0000D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1" name="TextBox 14300">
          <a:extLst>
            <a:ext uri="{FF2B5EF4-FFF2-40B4-BE49-F238E27FC236}">
              <a16:creationId xmlns:a16="http://schemas.microsoft.com/office/drawing/2014/main" id="{00000000-0008-0000-0100-0000D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2" name="TextBox 14301">
          <a:extLst>
            <a:ext uri="{FF2B5EF4-FFF2-40B4-BE49-F238E27FC236}">
              <a16:creationId xmlns:a16="http://schemas.microsoft.com/office/drawing/2014/main" id="{00000000-0008-0000-0100-0000D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3" name="TextBox 14302">
          <a:extLst>
            <a:ext uri="{FF2B5EF4-FFF2-40B4-BE49-F238E27FC236}">
              <a16:creationId xmlns:a16="http://schemas.microsoft.com/office/drawing/2014/main" id="{00000000-0008-0000-0100-0000D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4" name="TextBox 14303">
          <a:extLst>
            <a:ext uri="{FF2B5EF4-FFF2-40B4-BE49-F238E27FC236}">
              <a16:creationId xmlns:a16="http://schemas.microsoft.com/office/drawing/2014/main" id="{00000000-0008-0000-0100-0000E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5" name="TextBox 14304">
          <a:extLst>
            <a:ext uri="{FF2B5EF4-FFF2-40B4-BE49-F238E27FC236}">
              <a16:creationId xmlns:a16="http://schemas.microsoft.com/office/drawing/2014/main" id="{00000000-0008-0000-0100-0000E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6" name="TextBox 14305">
          <a:extLst>
            <a:ext uri="{FF2B5EF4-FFF2-40B4-BE49-F238E27FC236}">
              <a16:creationId xmlns:a16="http://schemas.microsoft.com/office/drawing/2014/main" id="{00000000-0008-0000-0100-0000E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7" name="TextBox 14306">
          <a:extLst>
            <a:ext uri="{FF2B5EF4-FFF2-40B4-BE49-F238E27FC236}">
              <a16:creationId xmlns:a16="http://schemas.microsoft.com/office/drawing/2014/main" id="{00000000-0008-0000-0100-0000E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8" name="TextBox 14307">
          <a:extLst>
            <a:ext uri="{FF2B5EF4-FFF2-40B4-BE49-F238E27FC236}">
              <a16:creationId xmlns:a16="http://schemas.microsoft.com/office/drawing/2014/main" id="{00000000-0008-0000-0100-0000E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09" name="TextBox 14308">
          <a:extLst>
            <a:ext uri="{FF2B5EF4-FFF2-40B4-BE49-F238E27FC236}">
              <a16:creationId xmlns:a16="http://schemas.microsoft.com/office/drawing/2014/main" id="{00000000-0008-0000-0100-0000E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0" name="TextBox 14309">
          <a:extLst>
            <a:ext uri="{FF2B5EF4-FFF2-40B4-BE49-F238E27FC236}">
              <a16:creationId xmlns:a16="http://schemas.microsoft.com/office/drawing/2014/main" id="{00000000-0008-0000-0100-0000E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1" name="TextBox 14310">
          <a:extLst>
            <a:ext uri="{FF2B5EF4-FFF2-40B4-BE49-F238E27FC236}">
              <a16:creationId xmlns:a16="http://schemas.microsoft.com/office/drawing/2014/main" id="{00000000-0008-0000-0100-0000E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2" name="TextBox 14311">
          <a:extLst>
            <a:ext uri="{FF2B5EF4-FFF2-40B4-BE49-F238E27FC236}">
              <a16:creationId xmlns:a16="http://schemas.microsoft.com/office/drawing/2014/main" id="{00000000-0008-0000-0100-0000E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3" name="TextBox 14312">
          <a:extLst>
            <a:ext uri="{FF2B5EF4-FFF2-40B4-BE49-F238E27FC236}">
              <a16:creationId xmlns:a16="http://schemas.microsoft.com/office/drawing/2014/main" id="{00000000-0008-0000-0100-0000E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4" name="TextBox 14313">
          <a:extLst>
            <a:ext uri="{FF2B5EF4-FFF2-40B4-BE49-F238E27FC236}">
              <a16:creationId xmlns:a16="http://schemas.microsoft.com/office/drawing/2014/main" id="{00000000-0008-0000-0100-0000E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5" name="TextBox 14314">
          <a:extLst>
            <a:ext uri="{FF2B5EF4-FFF2-40B4-BE49-F238E27FC236}">
              <a16:creationId xmlns:a16="http://schemas.microsoft.com/office/drawing/2014/main" id="{00000000-0008-0000-0100-0000E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6" name="TextBox 14315">
          <a:extLst>
            <a:ext uri="{FF2B5EF4-FFF2-40B4-BE49-F238E27FC236}">
              <a16:creationId xmlns:a16="http://schemas.microsoft.com/office/drawing/2014/main" id="{00000000-0008-0000-0100-0000EC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7" name="TextBox 14316">
          <a:extLst>
            <a:ext uri="{FF2B5EF4-FFF2-40B4-BE49-F238E27FC236}">
              <a16:creationId xmlns:a16="http://schemas.microsoft.com/office/drawing/2014/main" id="{00000000-0008-0000-0100-0000ED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8" name="TextBox 14317">
          <a:extLst>
            <a:ext uri="{FF2B5EF4-FFF2-40B4-BE49-F238E27FC236}">
              <a16:creationId xmlns:a16="http://schemas.microsoft.com/office/drawing/2014/main" id="{00000000-0008-0000-0100-0000EE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19" name="TextBox 14318">
          <a:extLst>
            <a:ext uri="{FF2B5EF4-FFF2-40B4-BE49-F238E27FC236}">
              <a16:creationId xmlns:a16="http://schemas.microsoft.com/office/drawing/2014/main" id="{00000000-0008-0000-0100-0000EF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0" name="TextBox 14319">
          <a:extLst>
            <a:ext uri="{FF2B5EF4-FFF2-40B4-BE49-F238E27FC236}">
              <a16:creationId xmlns:a16="http://schemas.microsoft.com/office/drawing/2014/main" id="{00000000-0008-0000-0100-0000F0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1" name="TextBox 14320">
          <a:extLst>
            <a:ext uri="{FF2B5EF4-FFF2-40B4-BE49-F238E27FC236}">
              <a16:creationId xmlns:a16="http://schemas.microsoft.com/office/drawing/2014/main" id="{00000000-0008-0000-0100-0000F1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2" name="TextBox 14321">
          <a:extLst>
            <a:ext uri="{FF2B5EF4-FFF2-40B4-BE49-F238E27FC236}">
              <a16:creationId xmlns:a16="http://schemas.microsoft.com/office/drawing/2014/main" id="{00000000-0008-0000-0100-0000F2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3" name="TextBox 14322">
          <a:extLst>
            <a:ext uri="{FF2B5EF4-FFF2-40B4-BE49-F238E27FC236}">
              <a16:creationId xmlns:a16="http://schemas.microsoft.com/office/drawing/2014/main" id="{00000000-0008-0000-0100-0000F3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4" name="TextBox 14323">
          <a:extLst>
            <a:ext uri="{FF2B5EF4-FFF2-40B4-BE49-F238E27FC236}">
              <a16:creationId xmlns:a16="http://schemas.microsoft.com/office/drawing/2014/main" id="{00000000-0008-0000-0100-0000F4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5" name="TextBox 14324">
          <a:extLst>
            <a:ext uri="{FF2B5EF4-FFF2-40B4-BE49-F238E27FC236}">
              <a16:creationId xmlns:a16="http://schemas.microsoft.com/office/drawing/2014/main" id="{00000000-0008-0000-0100-0000F5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6" name="TextBox 14325">
          <a:extLst>
            <a:ext uri="{FF2B5EF4-FFF2-40B4-BE49-F238E27FC236}">
              <a16:creationId xmlns:a16="http://schemas.microsoft.com/office/drawing/2014/main" id="{00000000-0008-0000-0100-0000F6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7" name="TextBox 14326">
          <a:extLst>
            <a:ext uri="{FF2B5EF4-FFF2-40B4-BE49-F238E27FC236}">
              <a16:creationId xmlns:a16="http://schemas.microsoft.com/office/drawing/2014/main" id="{00000000-0008-0000-0100-0000F7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8" name="TextBox 14327">
          <a:extLst>
            <a:ext uri="{FF2B5EF4-FFF2-40B4-BE49-F238E27FC236}">
              <a16:creationId xmlns:a16="http://schemas.microsoft.com/office/drawing/2014/main" id="{00000000-0008-0000-0100-0000F8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29" name="TextBox 14328">
          <a:extLst>
            <a:ext uri="{FF2B5EF4-FFF2-40B4-BE49-F238E27FC236}">
              <a16:creationId xmlns:a16="http://schemas.microsoft.com/office/drawing/2014/main" id="{00000000-0008-0000-0100-0000F9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30" name="TextBox 14329">
          <a:extLst>
            <a:ext uri="{FF2B5EF4-FFF2-40B4-BE49-F238E27FC236}">
              <a16:creationId xmlns:a16="http://schemas.microsoft.com/office/drawing/2014/main" id="{00000000-0008-0000-0100-0000FA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26</xdr:row>
      <xdr:rowOff>0</xdr:rowOff>
    </xdr:from>
    <xdr:ext cx="184731" cy="264560"/>
    <xdr:sp macro="" textlink="">
      <xdr:nvSpPr>
        <xdr:cNvPr id="14331" name="TextBox 14330">
          <a:extLst>
            <a:ext uri="{FF2B5EF4-FFF2-40B4-BE49-F238E27FC236}">
              <a16:creationId xmlns:a16="http://schemas.microsoft.com/office/drawing/2014/main" id="{00000000-0008-0000-0100-0000FB370000}"/>
            </a:ext>
          </a:extLst>
        </xdr:cNvPr>
        <xdr:cNvSpPr txBox="1"/>
      </xdr:nvSpPr>
      <xdr:spPr>
        <a:xfrm>
          <a:off x="4518212" y="2179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37</xdr:row>
          <xdr:rowOff>289560</xdr:rowOff>
        </xdr:from>
        <xdr:to>
          <xdr:col>4</xdr:col>
          <xdr:colOff>594360</xdr:colOff>
          <xdr:row>37</xdr:row>
          <xdr:rowOff>556260</xdr:rowOff>
        </xdr:to>
        <xdr:sp macro="" textlink="">
          <xdr:nvSpPr>
            <xdr:cNvPr id="14088" name="Option Button 184" hidden="1">
              <a:extLst>
                <a:ext uri="{63B3BB69-23CF-44E3-9099-C40C66FF867C}">
                  <a14:compatExt spid="_x0000_s12472"/>
                </a:ext>
                <a:ext uri="{FF2B5EF4-FFF2-40B4-BE49-F238E27FC236}">
                  <a16:creationId xmlns:a16="http://schemas.microsoft.com/office/drawing/2014/main" id="{00000000-0008-0000-0100-000008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37</xdr:row>
          <xdr:rowOff>289560</xdr:rowOff>
        </xdr:from>
        <xdr:to>
          <xdr:col>5</xdr:col>
          <xdr:colOff>617220</xdr:colOff>
          <xdr:row>37</xdr:row>
          <xdr:rowOff>556260</xdr:rowOff>
        </xdr:to>
        <xdr:sp macro="" textlink="">
          <xdr:nvSpPr>
            <xdr:cNvPr id="14089" name="Option Button 185" hidden="1">
              <a:extLst>
                <a:ext uri="{63B3BB69-23CF-44E3-9099-C40C66FF867C}">
                  <a14:compatExt spid="_x0000_s12473"/>
                </a:ext>
                <a:ext uri="{FF2B5EF4-FFF2-40B4-BE49-F238E27FC236}">
                  <a16:creationId xmlns:a16="http://schemas.microsoft.com/office/drawing/2014/main" id="{00000000-0008-0000-0100-000009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99060</xdr:rowOff>
        </xdr:from>
        <xdr:to>
          <xdr:col>7</xdr:col>
          <xdr:colOff>426720</xdr:colOff>
          <xdr:row>38</xdr:row>
          <xdr:rowOff>0</xdr:rowOff>
        </xdr:to>
        <xdr:sp macro="" textlink="">
          <xdr:nvSpPr>
            <xdr:cNvPr id="14090" name="Group Box 186" hidden="1">
              <a:extLst>
                <a:ext uri="{63B3BB69-23CF-44E3-9099-C40C66FF867C}">
                  <a14:compatExt spid="_x0000_s12474"/>
                </a:ext>
                <a:ext uri="{FF2B5EF4-FFF2-40B4-BE49-F238E27FC236}">
                  <a16:creationId xmlns:a16="http://schemas.microsoft.com/office/drawing/2014/main" id="{00000000-0008-0000-0100-00000A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243840</xdr:rowOff>
        </xdr:from>
        <xdr:to>
          <xdr:col>4</xdr:col>
          <xdr:colOff>594360</xdr:colOff>
          <xdr:row>41</xdr:row>
          <xdr:rowOff>510540</xdr:rowOff>
        </xdr:to>
        <xdr:sp macro="" textlink="">
          <xdr:nvSpPr>
            <xdr:cNvPr id="14091" name="Option Button 188" hidden="1">
              <a:extLst>
                <a:ext uri="{63B3BB69-23CF-44E3-9099-C40C66FF867C}">
                  <a14:compatExt spid="_x0000_s12476"/>
                </a:ext>
                <a:ext uri="{FF2B5EF4-FFF2-40B4-BE49-F238E27FC236}">
                  <a16:creationId xmlns:a16="http://schemas.microsoft.com/office/drawing/2014/main" id="{00000000-0008-0000-0100-00000B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41</xdr:row>
          <xdr:rowOff>243840</xdr:rowOff>
        </xdr:from>
        <xdr:to>
          <xdr:col>5</xdr:col>
          <xdr:colOff>617220</xdr:colOff>
          <xdr:row>41</xdr:row>
          <xdr:rowOff>510540</xdr:rowOff>
        </xdr:to>
        <xdr:sp macro="" textlink="">
          <xdr:nvSpPr>
            <xdr:cNvPr id="14092" name="Option Button 189" hidden="1">
              <a:extLst>
                <a:ext uri="{63B3BB69-23CF-44E3-9099-C40C66FF867C}">
                  <a14:compatExt spid="_x0000_s12477"/>
                </a:ext>
                <a:ext uri="{FF2B5EF4-FFF2-40B4-BE49-F238E27FC236}">
                  <a16:creationId xmlns:a16="http://schemas.microsoft.com/office/drawing/2014/main" id="{00000000-0008-0000-0100-00000C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43</xdr:row>
          <xdr:rowOff>60960</xdr:rowOff>
        </xdr:from>
        <xdr:to>
          <xdr:col>7</xdr:col>
          <xdr:colOff>457200</xdr:colOff>
          <xdr:row>43</xdr:row>
          <xdr:rowOff>594360</xdr:rowOff>
        </xdr:to>
        <xdr:sp macro="" textlink="">
          <xdr:nvSpPr>
            <xdr:cNvPr id="14093" name="Group Box 190" hidden="1">
              <a:extLst>
                <a:ext uri="{63B3BB69-23CF-44E3-9099-C40C66FF867C}">
                  <a14:compatExt spid="_x0000_s12478"/>
                </a:ext>
                <a:ext uri="{FF2B5EF4-FFF2-40B4-BE49-F238E27FC236}">
                  <a16:creationId xmlns:a16="http://schemas.microsoft.com/office/drawing/2014/main" id="{00000000-0008-0000-0100-00000D3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243840</xdr:rowOff>
        </xdr:from>
        <xdr:to>
          <xdr:col>4</xdr:col>
          <xdr:colOff>594360</xdr:colOff>
          <xdr:row>43</xdr:row>
          <xdr:rowOff>510540</xdr:rowOff>
        </xdr:to>
        <xdr:sp macro="" textlink="">
          <xdr:nvSpPr>
            <xdr:cNvPr id="14094" name="Option Button 191" hidden="1">
              <a:extLst>
                <a:ext uri="{63B3BB69-23CF-44E3-9099-C40C66FF867C}">
                  <a14:compatExt spid="_x0000_s12479"/>
                </a:ext>
                <a:ext uri="{FF2B5EF4-FFF2-40B4-BE49-F238E27FC236}">
                  <a16:creationId xmlns:a16="http://schemas.microsoft.com/office/drawing/2014/main" id="{00000000-0008-0000-0100-00000E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43</xdr:row>
          <xdr:rowOff>243840</xdr:rowOff>
        </xdr:from>
        <xdr:to>
          <xdr:col>5</xdr:col>
          <xdr:colOff>617220</xdr:colOff>
          <xdr:row>43</xdr:row>
          <xdr:rowOff>510540</xdr:rowOff>
        </xdr:to>
        <xdr:sp macro="" textlink="">
          <xdr:nvSpPr>
            <xdr:cNvPr id="14095" name="Option Button 192" hidden="1">
              <a:extLst>
                <a:ext uri="{63B3BB69-23CF-44E3-9099-C40C66FF867C}">
                  <a14:compatExt spid="_x0000_s12480"/>
                </a:ext>
                <a:ext uri="{FF2B5EF4-FFF2-40B4-BE49-F238E27FC236}">
                  <a16:creationId xmlns:a16="http://schemas.microsoft.com/office/drawing/2014/main" id="{00000000-0008-0000-0100-00000F37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0</xdr:colOff>
      <xdr:row>21</xdr:row>
      <xdr:rowOff>0</xdr:rowOff>
    </xdr:from>
    <xdr:ext cx="184731" cy="264560"/>
    <xdr:sp macro="" textlink="">
      <xdr:nvSpPr>
        <xdr:cNvPr id="14107" name="TextBox 14106">
          <a:extLst>
            <a:ext uri="{FF2B5EF4-FFF2-40B4-BE49-F238E27FC236}">
              <a16:creationId xmlns:a16="http://schemas.microsoft.com/office/drawing/2014/main" id="{00000000-0008-0000-0100-00001B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08" name="TextBox 14107">
          <a:extLst>
            <a:ext uri="{FF2B5EF4-FFF2-40B4-BE49-F238E27FC236}">
              <a16:creationId xmlns:a16="http://schemas.microsoft.com/office/drawing/2014/main" id="{00000000-0008-0000-0100-00001C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09" name="TextBox 14108">
          <a:extLst>
            <a:ext uri="{FF2B5EF4-FFF2-40B4-BE49-F238E27FC236}">
              <a16:creationId xmlns:a16="http://schemas.microsoft.com/office/drawing/2014/main" id="{00000000-0008-0000-0100-00001D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10" name="TextBox 14109">
          <a:extLst>
            <a:ext uri="{FF2B5EF4-FFF2-40B4-BE49-F238E27FC236}">
              <a16:creationId xmlns:a16="http://schemas.microsoft.com/office/drawing/2014/main" id="{00000000-0008-0000-0100-00001E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3" name="TextBox 14332">
          <a:extLst>
            <a:ext uri="{FF2B5EF4-FFF2-40B4-BE49-F238E27FC236}">
              <a16:creationId xmlns:a16="http://schemas.microsoft.com/office/drawing/2014/main" id="{00000000-0008-0000-0100-0000FD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4" name="TextBox 14333">
          <a:extLst>
            <a:ext uri="{FF2B5EF4-FFF2-40B4-BE49-F238E27FC236}">
              <a16:creationId xmlns:a16="http://schemas.microsoft.com/office/drawing/2014/main" id="{00000000-0008-0000-0100-0000FE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5" name="TextBox 14334">
          <a:extLst>
            <a:ext uri="{FF2B5EF4-FFF2-40B4-BE49-F238E27FC236}">
              <a16:creationId xmlns:a16="http://schemas.microsoft.com/office/drawing/2014/main" id="{00000000-0008-0000-0100-0000FF37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6" name="TextBox 14335">
          <a:extLst>
            <a:ext uri="{FF2B5EF4-FFF2-40B4-BE49-F238E27FC236}">
              <a16:creationId xmlns:a16="http://schemas.microsoft.com/office/drawing/2014/main" id="{00000000-0008-0000-0100-00000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7" name="TextBox 14336">
          <a:extLst>
            <a:ext uri="{FF2B5EF4-FFF2-40B4-BE49-F238E27FC236}">
              <a16:creationId xmlns:a16="http://schemas.microsoft.com/office/drawing/2014/main" id="{00000000-0008-0000-0100-00000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38" name="TextBox 14337">
          <a:extLst>
            <a:ext uri="{FF2B5EF4-FFF2-40B4-BE49-F238E27FC236}">
              <a16:creationId xmlns:a16="http://schemas.microsoft.com/office/drawing/2014/main" id="{00000000-0008-0000-0100-00000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6" name="TextBox 13215">
          <a:extLst>
            <a:ext uri="{FF2B5EF4-FFF2-40B4-BE49-F238E27FC236}">
              <a16:creationId xmlns:a16="http://schemas.microsoft.com/office/drawing/2014/main" id="{00000000-0008-0000-0100-0000A0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7" name="TextBox 13216">
          <a:extLst>
            <a:ext uri="{FF2B5EF4-FFF2-40B4-BE49-F238E27FC236}">
              <a16:creationId xmlns:a16="http://schemas.microsoft.com/office/drawing/2014/main" id="{00000000-0008-0000-0100-0000A1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8" name="TextBox 13217">
          <a:extLst>
            <a:ext uri="{FF2B5EF4-FFF2-40B4-BE49-F238E27FC236}">
              <a16:creationId xmlns:a16="http://schemas.microsoft.com/office/drawing/2014/main" id="{00000000-0008-0000-0100-0000A2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19" name="TextBox 13218">
          <a:extLst>
            <a:ext uri="{FF2B5EF4-FFF2-40B4-BE49-F238E27FC236}">
              <a16:creationId xmlns:a16="http://schemas.microsoft.com/office/drawing/2014/main" id="{00000000-0008-0000-0100-0000A3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0" name="TextBox 13219">
          <a:extLst>
            <a:ext uri="{FF2B5EF4-FFF2-40B4-BE49-F238E27FC236}">
              <a16:creationId xmlns:a16="http://schemas.microsoft.com/office/drawing/2014/main" id="{00000000-0008-0000-0100-0000A4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1" name="TextBox 13220">
          <a:extLst>
            <a:ext uri="{FF2B5EF4-FFF2-40B4-BE49-F238E27FC236}">
              <a16:creationId xmlns:a16="http://schemas.microsoft.com/office/drawing/2014/main" id="{00000000-0008-0000-0100-0000A5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2" name="TextBox 13221">
          <a:extLst>
            <a:ext uri="{FF2B5EF4-FFF2-40B4-BE49-F238E27FC236}">
              <a16:creationId xmlns:a16="http://schemas.microsoft.com/office/drawing/2014/main" id="{00000000-0008-0000-0100-0000A6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3" name="TextBox 13222">
          <a:extLst>
            <a:ext uri="{FF2B5EF4-FFF2-40B4-BE49-F238E27FC236}">
              <a16:creationId xmlns:a16="http://schemas.microsoft.com/office/drawing/2014/main" id="{00000000-0008-0000-0100-0000A7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4" name="TextBox 13223">
          <a:extLst>
            <a:ext uri="{FF2B5EF4-FFF2-40B4-BE49-F238E27FC236}">
              <a16:creationId xmlns:a16="http://schemas.microsoft.com/office/drawing/2014/main" id="{00000000-0008-0000-0100-0000A8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5" name="TextBox 13224">
          <a:extLst>
            <a:ext uri="{FF2B5EF4-FFF2-40B4-BE49-F238E27FC236}">
              <a16:creationId xmlns:a16="http://schemas.microsoft.com/office/drawing/2014/main" id="{00000000-0008-0000-0100-0000A9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6" name="TextBox 13225">
          <a:extLst>
            <a:ext uri="{FF2B5EF4-FFF2-40B4-BE49-F238E27FC236}">
              <a16:creationId xmlns:a16="http://schemas.microsoft.com/office/drawing/2014/main" id="{00000000-0008-0000-0100-0000AA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7" name="TextBox 13226">
          <a:extLst>
            <a:ext uri="{FF2B5EF4-FFF2-40B4-BE49-F238E27FC236}">
              <a16:creationId xmlns:a16="http://schemas.microsoft.com/office/drawing/2014/main" id="{00000000-0008-0000-0100-0000AB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8" name="TextBox 13227">
          <a:extLst>
            <a:ext uri="{FF2B5EF4-FFF2-40B4-BE49-F238E27FC236}">
              <a16:creationId xmlns:a16="http://schemas.microsoft.com/office/drawing/2014/main" id="{00000000-0008-0000-0100-0000AC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29" name="TextBox 13228">
          <a:extLst>
            <a:ext uri="{FF2B5EF4-FFF2-40B4-BE49-F238E27FC236}">
              <a16:creationId xmlns:a16="http://schemas.microsoft.com/office/drawing/2014/main" id="{00000000-0008-0000-0100-0000AD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0" name="TextBox 13229">
          <a:extLst>
            <a:ext uri="{FF2B5EF4-FFF2-40B4-BE49-F238E27FC236}">
              <a16:creationId xmlns:a16="http://schemas.microsoft.com/office/drawing/2014/main" id="{00000000-0008-0000-0100-0000AE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1" name="TextBox 13230">
          <a:extLst>
            <a:ext uri="{FF2B5EF4-FFF2-40B4-BE49-F238E27FC236}">
              <a16:creationId xmlns:a16="http://schemas.microsoft.com/office/drawing/2014/main" id="{00000000-0008-0000-0100-0000AF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2" name="TextBox 13231">
          <a:extLst>
            <a:ext uri="{FF2B5EF4-FFF2-40B4-BE49-F238E27FC236}">
              <a16:creationId xmlns:a16="http://schemas.microsoft.com/office/drawing/2014/main" id="{00000000-0008-0000-0100-0000B0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3" name="TextBox 13232">
          <a:extLst>
            <a:ext uri="{FF2B5EF4-FFF2-40B4-BE49-F238E27FC236}">
              <a16:creationId xmlns:a16="http://schemas.microsoft.com/office/drawing/2014/main" id="{00000000-0008-0000-0100-0000B1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4" name="TextBox 13233">
          <a:extLst>
            <a:ext uri="{FF2B5EF4-FFF2-40B4-BE49-F238E27FC236}">
              <a16:creationId xmlns:a16="http://schemas.microsoft.com/office/drawing/2014/main" id="{00000000-0008-0000-0100-0000B2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5" name="TextBox 13234">
          <a:extLst>
            <a:ext uri="{FF2B5EF4-FFF2-40B4-BE49-F238E27FC236}">
              <a16:creationId xmlns:a16="http://schemas.microsoft.com/office/drawing/2014/main" id="{00000000-0008-0000-0100-0000B3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36" name="TextBox 13235">
          <a:extLst>
            <a:ext uri="{FF2B5EF4-FFF2-40B4-BE49-F238E27FC236}">
              <a16:creationId xmlns:a16="http://schemas.microsoft.com/office/drawing/2014/main" id="{00000000-0008-0000-0100-0000B433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43" name="TextBox 12342">
          <a:extLst>
            <a:ext uri="{FF2B5EF4-FFF2-40B4-BE49-F238E27FC236}">
              <a16:creationId xmlns:a16="http://schemas.microsoft.com/office/drawing/2014/main" id="{00000000-0008-0000-0100-00003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44" name="TextBox 12343">
          <a:extLst>
            <a:ext uri="{FF2B5EF4-FFF2-40B4-BE49-F238E27FC236}">
              <a16:creationId xmlns:a16="http://schemas.microsoft.com/office/drawing/2014/main" id="{00000000-0008-0000-0100-000038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1" name="TextBox 12350">
          <a:extLst>
            <a:ext uri="{FF2B5EF4-FFF2-40B4-BE49-F238E27FC236}">
              <a16:creationId xmlns:a16="http://schemas.microsoft.com/office/drawing/2014/main" id="{00000000-0008-0000-0100-00003F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2" name="TextBox 12351">
          <a:extLst>
            <a:ext uri="{FF2B5EF4-FFF2-40B4-BE49-F238E27FC236}">
              <a16:creationId xmlns:a16="http://schemas.microsoft.com/office/drawing/2014/main" id="{00000000-0008-0000-0100-000040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59" name="TextBox 12358">
          <a:extLst>
            <a:ext uri="{FF2B5EF4-FFF2-40B4-BE49-F238E27FC236}">
              <a16:creationId xmlns:a16="http://schemas.microsoft.com/office/drawing/2014/main" id="{00000000-0008-0000-0100-00004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0" name="TextBox 12359">
          <a:extLst>
            <a:ext uri="{FF2B5EF4-FFF2-40B4-BE49-F238E27FC236}">
              <a16:creationId xmlns:a16="http://schemas.microsoft.com/office/drawing/2014/main" id="{00000000-0008-0000-0100-000048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1" name="TextBox 12360">
          <a:extLst>
            <a:ext uri="{FF2B5EF4-FFF2-40B4-BE49-F238E27FC236}">
              <a16:creationId xmlns:a16="http://schemas.microsoft.com/office/drawing/2014/main" id="{00000000-0008-0000-0100-000049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2" name="TextBox 12361">
          <a:extLst>
            <a:ext uri="{FF2B5EF4-FFF2-40B4-BE49-F238E27FC236}">
              <a16:creationId xmlns:a16="http://schemas.microsoft.com/office/drawing/2014/main" id="{00000000-0008-0000-0100-00004A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69" name="TextBox 12368">
          <a:extLst>
            <a:ext uri="{FF2B5EF4-FFF2-40B4-BE49-F238E27FC236}">
              <a16:creationId xmlns:a16="http://schemas.microsoft.com/office/drawing/2014/main" id="{00000000-0008-0000-0100-000051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0" name="TextBox 12369">
          <a:extLst>
            <a:ext uri="{FF2B5EF4-FFF2-40B4-BE49-F238E27FC236}">
              <a16:creationId xmlns:a16="http://schemas.microsoft.com/office/drawing/2014/main" id="{00000000-0008-0000-0100-000052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1" name="TextBox 12370">
          <a:extLst>
            <a:ext uri="{FF2B5EF4-FFF2-40B4-BE49-F238E27FC236}">
              <a16:creationId xmlns:a16="http://schemas.microsoft.com/office/drawing/2014/main" id="{00000000-0008-0000-0100-000053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2" name="TextBox 12371">
          <a:extLst>
            <a:ext uri="{FF2B5EF4-FFF2-40B4-BE49-F238E27FC236}">
              <a16:creationId xmlns:a16="http://schemas.microsoft.com/office/drawing/2014/main" id="{00000000-0008-0000-0100-000054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4" name="TextBox 12373">
          <a:extLst>
            <a:ext uri="{FF2B5EF4-FFF2-40B4-BE49-F238E27FC236}">
              <a16:creationId xmlns:a16="http://schemas.microsoft.com/office/drawing/2014/main" id="{00000000-0008-0000-0100-000056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75" name="TextBox 12374">
          <a:extLst>
            <a:ext uri="{FF2B5EF4-FFF2-40B4-BE49-F238E27FC236}">
              <a16:creationId xmlns:a16="http://schemas.microsoft.com/office/drawing/2014/main" id="{00000000-0008-0000-0100-00005730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68" name="TextBox 14367">
          <a:extLst>
            <a:ext uri="{FF2B5EF4-FFF2-40B4-BE49-F238E27FC236}">
              <a16:creationId xmlns:a16="http://schemas.microsoft.com/office/drawing/2014/main" id="{00000000-0008-0000-0100-00002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69" name="TextBox 14368">
          <a:extLst>
            <a:ext uri="{FF2B5EF4-FFF2-40B4-BE49-F238E27FC236}">
              <a16:creationId xmlns:a16="http://schemas.microsoft.com/office/drawing/2014/main" id="{00000000-0008-0000-0100-00002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0" name="TextBox 14369">
          <a:extLst>
            <a:ext uri="{FF2B5EF4-FFF2-40B4-BE49-F238E27FC236}">
              <a16:creationId xmlns:a16="http://schemas.microsoft.com/office/drawing/2014/main" id="{00000000-0008-0000-0100-00002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1" name="TextBox 14370">
          <a:extLst>
            <a:ext uri="{FF2B5EF4-FFF2-40B4-BE49-F238E27FC236}">
              <a16:creationId xmlns:a16="http://schemas.microsoft.com/office/drawing/2014/main" id="{00000000-0008-0000-0100-00002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2" name="TextBox 14371">
          <a:extLst>
            <a:ext uri="{FF2B5EF4-FFF2-40B4-BE49-F238E27FC236}">
              <a16:creationId xmlns:a16="http://schemas.microsoft.com/office/drawing/2014/main" id="{00000000-0008-0000-0100-00002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3" name="TextBox 14372">
          <a:extLst>
            <a:ext uri="{FF2B5EF4-FFF2-40B4-BE49-F238E27FC236}">
              <a16:creationId xmlns:a16="http://schemas.microsoft.com/office/drawing/2014/main" id="{00000000-0008-0000-0100-00002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4" name="TextBox 14373">
          <a:extLst>
            <a:ext uri="{FF2B5EF4-FFF2-40B4-BE49-F238E27FC236}">
              <a16:creationId xmlns:a16="http://schemas.microsoft.com/office/drawing/2014/main" id="{00000000-0008-0000-0100-00002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5" name="TextBox 14374">
          <a:extLst>
            <a:ext uri="{FF2B5EF4-FFF2-40B4-BE49-F238E27FC236}">
              <a16:creationId xmlns:a16="http://schemas.microsoft.com/office/drawing/2014/main" id="{00000000-0008-0000-0100-00002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6" name="TextBox 14375">
          <a:extLst>
            <a:ext uri="{FF2B5EF4-FFF2-40B4-BE49-F238E27FC236}">
              <a16:creationId xmlns:a16="http://schemas.microsoft.com/office/drawing/2014/main" id="{00000000-0008-0000-0100-00002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7" name="TextBox 14376">
          <a:extLst>
            <a:ext uri="{FF2B5EF4-FFF2-40B4-BE49-F238E27FC236}">
              <a16:creationId xmlns:a16="http://schemas.microsoft.com/office/drawing/2014/main" id="{00000000-0008-0000-0100-00002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8" name="TextBox 14377">
          <a:extLst>
            <a:ext uri="{FF2B5EF4-FFF2-40B4-BE49-F238E27FC236}">
              <a16:creationId xmlns:a16="http://schemas.microsoft.com/office/drawing/2014/main" id="{00000000-0008-0000-0100-00002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79" name="TextBox 14378">
          <a:extLst>
            <a:ext uri="{FF2B5EF4-FFF2-40B4-BE49-F238E27FC236}">
              <a16:creationId xmlns:a16="http://schemas.microsoft.com/office/drawing/2014/main" id="{00000000-0008-0000-0100-00002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0" name="TextBox 14379">
          <a:extLst>
            <a:ext uri="{FF2B5EF4-FFF2-40B4-BE49-F238E27FC236}">
              <a16:creationId xmlns:a16="http://schemas.microsoft.com/office/drawing/2014/main" id="{00000000-0008-0000-0100-00002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1" name="TextBox 14380">
          <a:extLst>
            <a:ext uri="{FF2B5EF4-FFF2-40B4-BE49-F238E27FC236}">
              <a16:creationId xmlns:a16="http://schemas.microsoft.com/office/drawing/2014/main" id="{00000000-0008-0000-0100-00002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2" name="TextBox 14381">
          <a:extLst>
            <a:ext uri="{FF2B5EF4-FFF2-40B4-BE49-F238E27FC236}">
              <a16:creationId xmlns:a16="http://schemas.microsoft.com/office/drawing/2014/main" id="{00000000-0008-0000-0100-00002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3" name="TextBox 14382">
          <a:extLst>
            <a:ext uri="{FF2B5EF4-FFF2-40B4-BE49-F238E27FC236}">
              <a16:creationId xmlns:a16="http://schemas.microsoft.com/office/drawing/2014/main" id="{00000000-0008-0000-0100-00002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4" name="TextBox 14383">
          <a:extLst>
            <a:ext uri="{FF2B5EF4-FFF2-40B4-BE49-F238E27FC236}">
              <a16:creationId xmlns:a16="http://schemas.microsoft.com/office/drawing/2014/main" id="{00000000-0008-0000-0100-00003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5" name="TextBox 14384">
          <a:extLst>
            <a:ext uri="{FF2B5EF4-FFF2-40B4-BE49-F238E27FC236}">
              <a16:creationId xmlns:a16="http://schemas.microsoft.com/office/drawing/2014/main" id="{00000000-0008-0000-0100-00003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6" name="TextBox 14385">
          <a:extLst>
            <a:ext uri="{FF2B5EF4-FFF2-40B4-BE49-F238E27FC236}">
              <a16:creationId xmlns:a16="http://schemas.microsoft.com/office/drawing/2014/main" id="{00000000-0008-0000-0100-00003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7" name="TextBox 14386">
          <a:extLst>
            <a:ext uri="{FF2B5EF4-FFF2-40B4-BE49-F238E27FC236}">
              <a16:creationId xmlns:a16="http://schemas.microsoft.com/office/drawing/2014/main" id="{00000000-0008-0000-0100-00003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8" name="TextBox 14387">
          <a:extLst>
            <a:ext uri="{FF2B5EF4-FFF2-40B4-BE49-F238E27FC236}">
              <a16:creationId xmlns:a16="http://schemas.microsoft.com/office/drawing/2014/main" id="{00000000-0008-0000-0100-00003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89" name="TextBox 14388">
          <a:extLst>
            <a:ext uri="{FF2B5EF4-FFF2-40B4-BE49-F238E27FC236}">
              <a16:creationId xmlns:a16="http://schemas.microsoft.com/office/drawing/2014/main" id="{00000000-0008-0000-0100-00003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0" name="TextBox 14389">
          <a:extLst>
            <a:ext uri="{FF2B5EF4-FFF2-40B4-BE49-F238E27FC236}">
              <a16:creationId xmlns:a16="http://schemas.microsoft.com/office/drawing/2014/main" id="{00000000-0008-0000-0100-00003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1" name="TextBox 14390">
          <a:extLst>
            <a:ext uri="{FF2B5EF4-FFF2-40B4-BE49-F238E27FC236}">
              <a16:creationId xmlns:a16="http://schemas.microsoft.com/office/drawing/2014/main" id="{00000000-0008-0000-0100-00003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2" name="TextBox 14391">
          <a:extLst>
            <a:ext uri="{FF2B5EF4-FFF2-40B4-BE49-F238E27FC236}">
              <a16:creationId xmlns:a16="http://schemas.microsoft.com/office/drawing/2014/main" id="{00000000-0008-0000-0100-00003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3" name="TextBox 14392">
          <a:extLst>
            <a:ext uri="{FF2B5EF4-FFF2-40B4-BE49-F238E27FC236}">
              <a16:creationId xmlns:a16="http://schemas.microsoft.com/office/drawing/2014/main" id="{00000000-0008-0000-0100-00003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4" name="TextBox 14393">
          <a:extLst>
            <a:ext uri="{FF2B5EF4-FFF2-40B4-BE49-F238E27FC236}">
              <a16:creationId xmlns:a16="http://schemas.microsoft.com/office/drawing/2014/main" id="{00000000-0008-0000-0100-00003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5" name="TextBox 14394">
          <a:extLst>
            <a:ext uri="{FF2B5EF4-FFF2-40B4-BE49-F238E27FC236}">
              <a16:creationId xmlns:a16="http://schemas.microsoft.com/office/drawing/2014/main" id="{00000000-0008-0000-0100-00003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6" name="TextBox 14395">
          <a:extLst>
            <a:ext uri="{FF2B5EF4-FFF2-40B4-BE49-F238E27FC236}">
              <a16:creationId xmlns:a16="http://schemas.microsoft.com/office/drawing/2014/main" id="{00000000-0008-0000-0100-00003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7" name="TextBox 14396">
          <a:extLst>
            <a:ext uri="{FF2B5EF4-FFF2-40B4-BE49-F238E27FC236}">
              <a16:creationId xmlns:a16="http://schemas.microsoft.com/office/drawing/2014/main" id="{00000000-0008-0000-0100-00003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8" name="TextBox 14397">
          <a:extLst>
            <a:ext uri="{FF2B5EF4-FFF2-40B4-BE49-F238E27FC236}">
              <a16:creationId xmlns:a16="http://schemas.microsoft.com/office/drawing/2014/main" id="{00000000-0008-0000-0100-00003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99" name="TextBox 14398">
          <a:extLst>
            <a:ext uri="{FF2B5EF4-FFF2-40B4-BE49-F238E27FC236}">
              <a16:creationId xmlns:a16="http://schemas.microsoft.com/office/drawing/2014/main" id="{00000000-0008-0000-0100-00003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0" name="TextBox 14399">
          <a:extLst>
            <a:ext uri="{FF2B5EF4-FFF2-40B4-BE49-F238E27FC236}">
              <a16:creationId xmlns:a16="http://schemas.microsoft.com/office/drawing/2014/main" id="{00000000-0008-0000-0100-00004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1" name="TextBox 14400">
          <a:extLst>
            <a:ext uri="{FF2B5EF4-FFF2-40B4-BE49-F238E27FC236}">
              <a16:creationId xmlns:a16="http://schemas.microsoft.com/office/drawing/2014/main" id="{00000000-0008-0000-0100-00004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2" name="TextBox 14401">
          <a:extLst>
            <a:ext uri="{FF2B5EF4-FFF2-40B4-BE49-F238E27FC236}">
              <a16:creationId xmlns:a16="http://schemas.microsoft.com/office/drawing/2014/main" id="{00000000-0008-0000-0100-00004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3" name="TextBox 14402">
          <a:extLst>
            <a:ext uri="{FF2B5EF4-FFF2-40B4-BE49-F238E27FC236}">
              <a16:creationId xmlns:a16="http://schemas.microsoft.com/office/drawing/2014/main" id="{00000000-0008-0000-0100-00004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4" name="TextBox 14403">
          <a:extLst>
            <a:ext uri="{FF2B5EF4-FFF2-40B4-BE49-F238E27FC236}">
              <a16:creationId xmlns:a16="http://schemas.microsoft.com/office/drawing/2014/main" id="{00000000-0008-0000-0100-00004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5" name="TextBox 14404">
          <a:extLst>
            <a:ext uri="{FF2B5EF4-FFF2-40B4-BE49-F238E27FC236}">
              <a16:creationId xmlns:a16="http://schemas.microsoft.com/office/drawing/2014/main" id="{00000000-0008-0000-0100-00004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6" name="TextBox 14405">
          <a:extLst>
            <a:ext uri="{FF2B5EF4-FFF2-40B4-BE49-F238E27FC236}">
              <a16:creationId xmlns:a16="http://schemas.microsoft.com/office/drawing/2014/main" id="{00000000-0008-0000-0100-00004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7" name="TextBox 14406">
          <a:extLst>
            <a:ext uri="{FF2B5EF4-FFF2-40B4-BE49-F238E27FC236}">
              <a16:creationId xmlns:a16="http://schemas.microsoft.com/office/drawing/2014/main" id="{00000000-0008-0000-0100-00004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8" name="TextBox 14407">
          <a:extLst>
            <a:ext uri="{FF2B5EF4-FFF2-40B4-BE49-F238E27FC236}">
              <a16:creationId xmlns:a16="http://schemas.microsoft.com/office/drawing/2014/main" id="{00000000-0008-0000-0100-00004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09" name="TextBox 14408">
          <a:extLst>
            <a:ext uri="{FF2B5EF4-FFF2-40B4-BE49-F238E27FC236}">
              <a16:creationId xmlns:a16="http://schemas.microsoft.com/office/drawing/2014/main" id="{00000000-0008-0000-0100-00004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0" name="TextBox 14409">
          <a:extLst>
            <a:ext uri="{FF2B5EF4-FFF2-40B4-BE49-F238E27FC236}">
              <a16:creationId xmlns:a16="http://schemas.microsoft.com/office/drawing/2014/main" id="{00000000-0008-0000-0100-00004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1" name="TextBox 14410">
          <a:extLst>
            <a:ext uri="{FF2B5EF4-FFF2-40B4-BE49-F238E27FC236}">
              <a16:creationId xmlns:a16="http://schemas.microsoft.com/office/drawing/2014/main" id="{00000000-0008-0000-0100-00004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2" name="TextBox 14411">
          <a:extLst>
            <a:ext uri="{FF2B5EF4-FFF2-40B4-BE49-F238E27FC236}">
              <a16:creationId xmlns:a16="http://schemas.microsoft.com/office/drawing/2014/main" id="{00000000-0008-0000-0100-00004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3" name="TextBox 14412">
          <a:extLst>
            <a:ext uri="{FF2B5EF4-FFF2-40B4-BE49-F238E27FC236}">
              <a16:creationId xmlns:a16="http://schemas.microsoft.com/office/drawing/2014/main" id="{00000000-0008-0000-0100-00004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4" name="TextBox 14413">
          <a:extLst>
            <a:ext uri="{FF2B5EF4-FFF2-40B4-BE49-F238E27FC236}">
              <a16:creationId xmlns:a16="http://schemas.microsoft.com/office/drawing/2014/main" id="{00000000-0008-0000-0100-00004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5" name="TextBox 14414">
          <a:extLst>
            <a:ext uri="{FF2B5EF4-FFF2-40B4-BE49-F238E27FC236}">
              <a16:creationId xmlns:a16="http://schemas.microsoft.com/office/drawing/2014/main" id="{00000000-0008-0000-0100-00004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6" name="TextBox 14415">
          <a:extLst>
            <a:ext uri="{FF2B5EF4-FFF2-40B4-BE49-F238E27FC236}">
              <a16:creationId xmlns:a16="http://schemas.microsoft.com/office/drawing/2014/main" id="{00000000-0008-0000-0100-00005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7" name="TextBox 14416">
          <a:extLst>
            <a:ext uri="{FF2B5EF4-FFF2-40B4-BE49-F238E27FC236}">
              <a16:creationId xmlns:a16="http://schemas.microsoft.com/office/drawing/2014/main" id="{00000000-0008-0000-0100-00005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8" name="TextBox 14417">
          <a:extLst>
            <a:ext uri="{FF2B5EF4-FFF2-40B4-BE49-F238E27FC236}">
              <a16:creationId xmlns:a16="http://schemas.microsoft.com/office/drawing/2014/main" id="{00000000-0008-0000-0100-00005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19" name="TextBox 14418">
          <a:extLst>
            <a:ext uri="{FF2B5EF4-FFF2-40B4-BE49-F238E27FC236}">
              <a16:creationId xmlns:a16="http://schemas.microsoft.com/office/drawing/2014/main" id="{00000000-0008-0000-0100-00005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0" name="TextBox 14419">
          <a:extLst>
            <a:ext uri="{FF2B5EF4-FFF2-40B4-BE49-F238E27FC236}">
              <a16:creationId xmlns:a16="http://schemas.microsoft.com/office/drawing/2014/main" id="{00000000-0008-0000-0100-00005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1" name="TextBox 14420">
          <a:extLst>
            <a:ext uri="{FF2B5EF4-FFF2-40B4-BE49-F238E27FC236}">
              <a16:creationId xmlns:a16="http://schemas.microsoft.com/office/drawing/2014/main" id="{00000000-0008-0000-0100-00005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2" name="TextBox 14421">
          <a:extLst>
            <a:ext uri="{FF2B5EF4-FFF2-40B4-BE49-F238E27FC236}">
              <a16:creationId xmlns:a16="http://schemas.microsoft.com/office/drawing/2014/main" id="{00000000-0008-0000-0100-00005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3" name="TextBox 14422">
          <a:extLst>
            <a:ext uri="{FF2B5EF4-FFF2-40B4-BE49-F238E27FC236}">
              <a16:creationId xmlns:a16="http://schemas.microsoft.com/office/drawing/2014/main" id="{00000000-0008-0000-0100-00005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4" name="TextBox 14423">
          <a:extLst>
            <a:ext uri="{FF2B5EF4-FFF2-40B4-BE49-F238E27FC236}">
              <a16:creationId xmlns:a16="http://schemas.microsoft.com/office/drawing/2014/main" id="{00000000-0008-0000-0100-00005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5" name="TextBox 14424">
          <a:extLst>
            <a:ext uri="{FF2B5EF4-FFF2-40B4-BE49-F238E27FC236}">
              <a16:creationId xmlns:a16="http://schemas.microsoft.com/office/drawing/2014/main" id="{00000000-0008-0000-0100-00005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6" name="TextBox 14425">
          <a:extLst>
            <a:ext uri="{FF2B5EF4-FFF2-40B4-BE49-F238E27FC236}">
              <a16:creationId xmlns:a16="http://schemas.microsoft.com/office/drawing/2014/main" id="{00000000-0008-0000-0100-00005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7" name="TextBox 14426">
          <a:extLst>
            <a:ext uri="{FF2B5EF4-FFF2-40B4-BE49-F238E27FC236}">
              <a16:creationId xmlns:a16="http://schemas.microsoft.com/office/drawing/2014/main" id="{00000000-0008-0000-0100-00005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8" name="TextBox 14427">
          <a:extLst>
            <a:ext uri="{FF2B5EF4-FFF2-40B4-BE49-F238E27FC236}">
              <a16:creationId xmlns:a16="http://schemas.microsoft.com/office/drawing/2014/main" id="{00000000-0008-0000-0100-00005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29" name="TextBox 14428">
          <a:extLst>
            <a:ext uri="{FF2B5EF4-FFF2-40B4-BE49-F238E27FC236}">
              <a16:creationId xmlns:a16="http://schemas.microsoft.com/office/drawing/2014/main" id="{00000000-0008-0000-0100-00005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0" name="TextBox 14429">
          <a:extLst>
            <a:ext uri="{FF2B5EF4-FFF2-40B4-BE49-F238E27FC236}">
              <a16:creationId xmlns:a16="http://schemas.microsoft.com/office/drawing/2014/main" id="{00000000-0008-0000-0100-00005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1" name="TextBox 14430">
          <a:extLst>
            <a:ext uri="{FF2B5EF4-FFF2-40B4-BE49-F238E27FC236}">
              <a16:creationId xmlns:a16="http://schemas.microsoft.com/office/drawing/2014/main" id="{00000000-0008-0000-0100-00005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2" name="TextBox 14431">
          <a:extLst>
            <a:ext uri="{FF2B5EF4-FFF2-40B4-BE49-F238E27FC236}">
              <a16:creationId xmlns:a16="http://schemas.microsoft.com/office/drawing/2014/main" id="{00000000-0008-0000-0100-00006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3" name="TextBox 14432">
          <a:extLst>
            <a:ext uri="{FF2B5EF4-FFF2-40B4-BE49-F238E27FC236}">
              <a16:creationId xmlns:a16="http://schemas.microsoft.com/office/drawing/2014/main" id="{00000000-0008-0000-0100-00006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4" name="TextBox 14433">
          <a:extLst>
            <a:ext uri="{FF2B5EF4-FFF2-40B4-BE49-F238E27FC236}">
              <a16:creationId xmlns:a16="http://schemas.microsoft.com/office/drawing/2014/main" id="{00000000-0008-0000-0100-00006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5" name="TextBox 14434">
          <a:extLst>
            <a:ext uri="{FF2B5EF4-FFF2-40B4-BE49-F238E27FC236}">
              <a16:creationId xmlns:a16="http://schemas.microsoft.com/office/drawing/2014/main" id="{00000000-0008-0000-0100-00006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6" name="TextBox 14435">
          <a:extLst>
            <a:ext uri="{FF2B5EF4-FFF2-40B4-BE49-F238E27FC236}">
              <a16:creationId xmlns:a16="http://schemas.microsoft.com/office/drawing/2014/main" id="{00000000-0008-0000-0100-00006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7" name="TextBox 14436">
          <a:extLst>
            <a:ext uri="{FF2B5EF4-FFF2-40B4-BE49-F238E27FC236}">
              <a16:creationId xmlns:a16="http://schemas.microsoft.com/office/drawing/2014/main" id="{00000000-0008-0000-0100-00006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8" name="TextBox 14437">
          <a:extLst>
            <a:ext uri="{FF2B5EF4-FFF2-40B4-BE49-F238E27FC236}">
              <a16:creationId xmlns:a16="http://schemas.microsoft.com/office/drawing/2014/main" id="{00000000-0008-0000-0100-00006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39" name="TextBox 14438">
          <a:extLst>
            <a:ext uri="{FF2B5EF4-FFF2-40B4-BE49-F238E27FC236}">
              <a16:creationId xmlns:a16="http://schemas.microsoft.com/office/drawing/2014/main" id="{00000000-0008-0000-0100-00006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0" name="TextBox 14439">
          <a:extLst>
            <a:ext uri="{FF2B5EF4-FFF2-40B4-BE49-F238E27FC236}">
              <a16:creationId xmlns:a16="http://schemas.microsoft.com/office/drawing/2014/main" id="{00000000-0008-0000-0100-00006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1" name="TextBox 14440">
          <a:extLst>
            <a:ext uri="{FF2B5EF4-FFF2-40B4-BE49-F238E27FC236}">
              <a16:creationId xmlns:a16="http://schemas.microsoft.com/office/drawing/2014/main" id="{00000000-0008-0000-0100-00006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2" name="TextBox 14441">
          <a:extLst>
            <a:ext uri="{FF2B5EF4-FFF2-40B4-BE49-F238E27FC236}">
              <a16:creationId xmlns:a16="http://schemas.microsoft.com/office/drawing/2014/main" id="{00000000-0008-0000-0100-00006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3" name="TextBox 14442">
          <a:extLst>
            <a:ext uri="{FF2B5EF4-FFF2-40B4-BE49-F238E27FC236}">
              <a16:creationId xmlns:a16="http://schemas.microsoft.com/office/drawing/2014/main" id="{00000000-0008-0000-0100-00006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4" name="TextBox 14443">
          <a:extLst>
            <a:ext uri="{FF2B5EF4-FFF2-40B4-BE49-F238E27FC236}">
              <a16:creationId xmlns:a16="http://schemas.microsoft.com/office/drawing/2014/main" id="{00000000-0008-0000-0100-00006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5" name="TextBox 14444">
          <a:extLst>
            <a:ext uri="{FF2B5EF4-FFF2-40B4-BE49-F238E27FC236}">
              <a16:creationId xmlns:a16="http://schemas.microsoft.com/office/drawing/2014/main" id="{00000000-0008-0000-0100-00006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6" name="TextBox 14445">
          <a:extLst>
            <a:ext uri="{FF2B5EF4-FFF2-40B4-BE49-F238E27FC236}">
              <a16:creationId xmlns:a16="http://schemas.microsoft.com/office/drawing/2014/main" id="{00000000-0008-0000-0100-00006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7" name="TextBox 14446">
          <a:extLst>
            <a:ext uri="{FF2B5EF4-FFF2-40B4-BE49-F238E27FC236}">
              <a16:creationId xmlns:a16="http://schemas.microsoft.com/office/drawing/2014/main" id="{00000000-0008-0000-0100-00006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8" name="TextBox 14447">
          <a:extLst>
            <a:ext uri="{FF2B5EF4-FFF2-40B4-BE49-F238E27FC236}">
              <a16:creationId xmlns:a16="http://schemas.microsoft.com/office/drawing/2014/main" id="{00000000-0008-0000-0100-00007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49" name="TextBox 14448">
          <a:extLst>
            <a:ext uri="{FF2B5EF4-FFF2-40B4-BE49-F238E27FC236}">
              <a16:creationId xmlns:a16="http://schemas.microsoft.com/office/drawing/2014/main" id="{00000000-0008-0000-0100-00007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0" name="TextBox 14449">
          <a:extLst>
            <a:ext uri="{FF2B5EF4-FFF2-40B4-BE49-F238E27FC236}">
              <a16:creationId xmlns:a16="http://schemas.microsoft.com/office/drawing/2014/main" id="{00000000-0008-0000-0100-00007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1" name="TextBox 14450">
          <a:extLst>
            <a:ext uri="{FF2B5EF4-FFF2-40B4-BE49-F238E27FC236}">
              <a16:creationId xmlns:a16="http://schemas.microsoft.com/office/drawing/2014/main" id="{00000000-0008-0000-0100-00007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2" name="TextBox 14451">
          <a:extLst>
            <a:ext uri="{FF2B5EF4-FFF2-40B4-BE49-F238E27FC236}">
              <a16:creationId xmlns:a16="http://schemas.microsoft.com/office/drawing/2014/main" id="{00000000-0008-0000-0100-00007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3" name="TextBox 14452">
          <a:extLst>
            <a:ext uri="{FF2B5EF4-FFF2-40B4-BE49-F238E27FC236}">
              <a16:creationId xmlns:a16="http://schemas.microsoft.com/office/drawing/2014/main" id="{00000000-0008-0000-0100-00007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4" name="TextBox 14453">
          <a:extLst>
            <a:ext uri="{FF2B5EF4-FFF2-40B4-BE49-F238E27FC236}">
              <a16:creationId xmlns:a16="http://schemas.microsoft.com/office/drawing/2014/main" id="{00000000-0008-0000-0100-00007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5" name="TextBox 14454">
          <a:extLst>
            <a:ext uri="{FF2B5EF4-FFF2-40B4-BE49-F238E27FC236}">
              <a16:creationId xmlns:a16="http://schemas.microsoft.com/office/drawing/2014/main" id="{00000000-0008-0000-0100-00007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6" name="TextBox 14455">
          <a:extLst>
            <a:ext uri="{FF2B5EF4-FFF2-40B4-BE49-F238E27FC236}">
              <a16:creationId xmlns:a16="http://schemas.microsoft.com/office/drawing/2014/main" id="{00000000-0008-0000-0100-00007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7" name="TextBox 14456">
          <a:extLst>
            <a:ext uri="{FF2B5EF4-FFF2-40B4-BE49-F238E27FC236}">
              <a16:creationId xmlns:a16="http://schemas.microsoft.com/office/drawing/2014/main" id="{00000000-0008-0000-0100-00007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8" name="TextBox 14457">
          <a:extLst>
            <a:ext uri="{FF2B5EF4-FFF2-40B4-BE49-F238E27FC236}">
              <a16:creationId xmlns:a16="http://schemas.microsoft.com/office/drawing/2014/main" id="{00000000-0008-0000-0100-00007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59" name="TextBox 14458">
          <a:extLst>
            <a:ext uri="{FF2B5EF4-FFF2-40B4-BE49-F238E27FC236}">
              <a16:creationId xmlns:a16="http://schemas.microsoft.com/office/drawing/2014/main" id="{00000000-0008-0000-0100-00007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0" name="TextBox 14459">
          <a:extLst>
            <a:ext uri="{FF2B5EF4-FFF2-40B4-BE49-F238E27FC236}">
              <a16:creationId xmlns:a16="http://schemas.microsoft.com/office/drawing/2014/main" id="{00000000-0008-0000-0100-00007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1" name="TextBox 14460">
          <a:extLst>
            <a:ext uri="{FF2B5EF4-FFF2-40B4-BE49-F238E27FC236}">
              <a16:creationId xmlns:a16="http://schemas.microsoft.com/office/drawing/2014/main" id="{00000000-0008-0000-0100-00007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2" name="TextBox 14461">
          <a:extLst>
            <a:ext uri="{FF2B5EF4-FFF2-40B4-BE49-F238E27FC236}">
              <a16:creationId xmlns:a16="http://schemas.microsoft.com/office/drawing/2014/main" id="{00000000-0008-0000-0100-00007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3" name="TextBox 14462">
          <a:extLst>
            <a:ext uri="{FF2B5EF4-FFF2-40B4-BE49-F238E27FC236}">
              <a16:creationId xmlns:a16="http://schemas.microsoft.com/office/drawing/2014/main" id="{00000000-0008-0000-0100-00007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4" name="TextBox 14463">
          <a:extLst>
            <a:ext uri="{FF2B5EF4-FFF2-40B4-BE49-F238E27FC236}">
              <a16:creationId xmlns:a16="http://schemas.microsoft.com/office/drawing/2014/main" id="{00000000-0008-0000-0100-00008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5" name="TextBox 14464">
          <a:extLst>
            <a:ext uri="{FF2B5EF4-FFF2-40B4-BE49-F238E27FC236}">
              <a16:creationId xmlns:a16="http://schemas.microsoft.com/office/drawing/2014/main" id="{00000000-0008-0000-0100-00008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6" name="TextBox 14465">
          <a:extLst>
            <a:ext uri="{FF2B5EF4-FFF2-40B4-BE49-F238E27FC236}">
              <a16:creationId xmlns:a16="http://schemas.microsoft.com/office/drawing/2014/main" id="{00000000-0008-0000-0100-00008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7" name="TextBox 14466">
          <a:extLst>
            <a:ext uri="{FF2B5EF4-FFF2-40B4-BE49-F238E27FC236}">
              <a16:creationId xmlns:a16="http://schemas.microsoft.com/office/drawing/2014/main" id="{00000000-0008-0000-0100-00008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8" name="TextBox 14467">
          <a:extLst>
            <a:ext uri="{FF2B5EF4-FFF2-40B4-BE49-F238E27FC236}">
              <a16:creationId xmlns:a16="http://schemas.microsoft.com/office/drawing/2014/main" id="{00000000-0008-0000-0100-00008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69" name="TextBox 14468">
          <a:extLst>
            <a:ext uri="{FF2B5EF4-FFF2-40B4-BE49-F238E27FC236}">
              <a16:creationId xmlns:a16="http://schemas.microsoft.com/office/drawing/2014/main" id="{00000000-0008-0000-0100-00008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0" name="TextBox 14469">
          <a:extLst>
            <a:ext uri="{FF2B5EF4-FFF2-40B4-BE49-F238E27FC236}">
              <a16:creationId xmlns:a16="http://schemas.microsoft.com/office/drawing/2014/main" id="{00000000-0008-0000-0100-00008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1" name="TextBox 14470">
          <a:extLst>
            <a:ext uri="{FF2B5EF4-FFF2-40B4-BE49-F238E27FC236}">
              <a16:creationId xmlns:a16="http://schemas.microsoft.com/office/drawing/2014/main" id="{00000000-0008-0000-0100-00008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2" name="TextBox 14471">
          <a:extLst>
            <a:ext uri="{FF2B5EF4-FFF2-40B4-BE49-F238E27FC236}">
              <a16:creationId xmlns:a16="http://schemas.microsoft.com/office/drawing/2014/main" id="{00000000-0008-0000-0100-00008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3" name="TextBox 14472">
          <a:extLst>
            <a:ext uri="{FF2B5EF4-FFF2-40B4-BE49-F238E27FC236}">
              <a16:creationId xmlns:a16="http://schemas.microsoft.com/office/drawing/2014/main" id="{00000000-0008-0000-0100-00008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4" name="TextBox 14473">
          <a:extLst>
            <a:ext uri="{FF2B5EF4-FFF2-40B4-BE49-F238E27FC236}">
              <a16:creationId xmlns:a16="http://schemas.microsoft.com/office/drawing/2014/main" id="{00000000-0008-0000-0100-00008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5" name="TextBox 14474">
          <a:extLst>
            <a:ext uri="{FF2B5EF4-FFF2-40B4-BE49-F238E27FC236}">
              <a16:creationId xmlns:a16="http://schemas.microsoft.com/office/drawing/2014/main" id="{00000000-0008-0000-0100-00008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6" name="TextBox 14475">
          <a:extLst>
            <a:ext uri="{FF2B5EF4-FFF2-40B4-BE49-F238E27FC236}">
              <a16:creationId xmlns:a16="http://schemas.microsoft.com/office/drawing/2014/main" id="{00000000-0008-0000-0100-00008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7" name="TextBox 14476">
          <a:extLst>
            <a:ext uri="{FF2B5EF4-FFF2-40B4-BE49-F238E27FC236}">
              <a16:creationId xmlns:a16="http://schemas.microsoft.com/office/drawing/2014/main" id="{00000000-0008-0000-0100-00008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8" name="TextBox 14477">
          <a:extLst>
            <a:ext uri="{FF2B5EF4-FFF2-40B4-BE49-F238E27FC236}">
              <a16:creationId xmlns:a16="http://schemas.microsoft.com/office/drawing/2014/main" id="{00000000-0008-0000-0100-00008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79" name="TextBox 14478">
          <a:extLst>
            <a:ext uri="{FF2B5EF4-FFF2-40B4-BE49-F238E27FC236}">
              <a16:creationId xmlns:a16="http://schemas.microsoft.com/office/drawing/2014/main" id="{00000000-0008-0000-0100-00008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0" name="TextBox 14479">
          <a:extLst>
            <a:ext uri="{FF2B5EF4-FFF2-40B4-BE49-F238E27FC236}">
              <a16:creationId xmlns:a16="http://schemas.microsoft.com/office/drawing/2014/main" id="{00000000-0008-0000-0100-00009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1" name="TextBox 14480">
          <a:extLst>
            <a:ext uri="{FF2B5EF4-FFF2-40B4-BE49-F238E27FC236}">
              <a16:creationId xmlns:a16="http://schemas.microsoft.com/office/drawing/2014/main" id="{00000000-0008-0000-0100-00009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2" name="TextBox 14481">
          <a:extLst>
            <a:ext uri="{FF2B5EF4-FFF2-40B4-BE49-F238E27FC236}">
              <a16:creationId xmlns:a16="http://schemas.microsoft.com/office/drawing/2014/main" id="{00000000-0008-0000-0100-00009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3" name="TextBox 14482">
          <a:extLst>
            <a:ext uri="{FF2B5EF4-FFF2-40B4-BE49-F238E27FC236}">
              <a16:creationId xmlns:a16="http://schemas.microsoft.com/office/drawing/2014/main" id="{00000000-0008-0000-0100-00009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4" name="TextBox 14483">
          <a:extLst>
            <a:ext uri="{FF2B5EF4-FFF2-40B4-BE49-F238E27FC236}">
              <a16:creationId xmlns:a16="http://schemas.microsoft.com/office/drawing/2014/main" id="{00000000-0008-0000-0100-00009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5" name="TextBox 14484">
          <a:extLst>
            <a:ext uri="{FF2B5EF4-FFF2-40B4-BE49-F238E27FC236}">
              <a16:creationId xmlns:a16="http://schemas.microsoft.com/office/drawing/2014/main" id="{00000000-0008-0000-0100-00009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6" name="TextBox 14485">
          <a:extLst>
            <a:ext uri="{FF2B5EF4-FFF2-40B4-BE49-F238E27FC236}">
              <a16:creationId xmlns:a16="http://schemas.microsoft.com/office/drawing/2014/main" id="{00000000-0008-0000-0100-00009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7" name="TextBox 14486">
          <a:extLst>
            <a:ext uri="{FF2B5EF4-FFF2-40B4-BE49-F238E27FC236}">
              <a16:creationId xmlns:a16="http://schemas.microsoft.com/office/drawing/2014/main" id="{00000000-0008-0000-0100-00009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8" name="TextBox 14487">
          <a:extLst>
            <a:ext uri="{FF2B5EF4-FFF2-40B4-BE49-F238E27FC236}">
              <a16:creationId xmlns:a16="http://schemas.microsoft.com/office/drawing/2014/main" id="{00000000-0008-0000-0100-00009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89" name="TextBox 14488">
          <a:extLst>
            <a:ext uri="{FF2B5EF4-FFF2-40B4-BE49-F238E27FC236}">
              <a16:creationId xmlns:a16="http://schemas.microsoft.com/office/drawing/2014/main" id="{00000000-0008-0000-0100-00009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0" name="TextBox 14489">
          <a:extLst>
            <a:ext uri="{FF2B5EF4-FFF2-40B4-BE49-F238E27FC236}">
              <a16:creationId xmlns:a16="http://schemas.microsoft.com/office/drawing/2014/main" id="{00000000-0008-0000-0100-00009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1" name="TextBox 14490">
          <a:extLst>
            <a:ext uri="{FF2B5EF4-FFF2-40B4-BE49-F238E27FC236}">
              <a16:creationId xmlns:a16="http://schemas.microsoft.com/office/drawing/2014/main" id="{00000000-0008-0000-0100-00009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2" name="TextBox 14491">
          <a:extLst>
            <a:ext uri="{FF2B5EF4-FFF2-40B4-BE49-F238E27FC236}">
              <a16:creationId xmlns:a16="http://schemas.microsoft.com/office/drawing/2014/main" id="{00000000-0008-0000-0100-00009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3" name="TextBox 14492">
          <a:extLst>
            <a:ext uri="{FF2B5EF4-FFF2-40B4-BE49-F238E27FC236}">
              <a16:creationId xmlns:a16="http://schemas.microsoft.com/office/drawing/2014/main" id="{00000000-0008-0000-0100-00009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4" name="TextBox 14493">
          <a:extLst>
            <a:ext uri="{FF2B5EF4-FFF2-40B4-BE49-F238E27FC236}">
              <a16:creationId xmlns:a16="http://schemas.microsoft.com/office/drawing/2014/main" id="{00000000-0008-0000-0100-00009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5" name="TextBox 14494">
          <a:extLst>
            <a:ext uri="{FF2B5EF4-FFF2-40B4-BE49-F238E27FC236}">
              <a16:creationId xmlns:a16="http://schemas.microsoft.com/office/drawing/2014/main" id="{00000000-0008-0000-0100-00009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6" name="TextBox 14495">
          <a:extLst>
            <a:ext uri="{FF2B5EF4-FFF2-40B4-BE49-F238E27FC236}">
              <a16:creationId xmlns:a16="http://schemas.microsoft.com/office/drawing/2014/main" id="{00000000-0008-0000-0100-0000A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7" name="TextBox 14496">
          <a:extLst>
            <a:ext uri="{FF2B5EF4-FFF2-40B4-BE49-F238E27FC236}">
              <a16:creationId xmlns:a16="http://schemas.microsoft.com/office/drawing/2014/main" id="{00000000-0008-0000-0100-0000A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8" name="TextBox 14497">
          <a:extLst>
            <a:ext uri="{FF2B5EF4-FFF2-40B4-BE49-F238E27FC236}">
              <a16:creationId xmlns:a16="http://schemas.microsoft.com/office/drawing/2014/main" id="{00000000-0008-0000-0100-0000A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99" name="TextBox 14498">
          <a:extLst>
            <a:ext uri="{FF2B5EF4-FFF2-40B4-BE49-F238E27FC236}">
              <a16:creationId xmlns:a16="http://schemas.microsoft.com/office/drawing/2014/main" id="{00000000-0008-0000-0100-0000A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0" name="TextBox 14499">
          <a:extLst>
            <a:ext uri="{FF2B5EF4-FFF2-40B4-BE49-F238E27FC236}">
              <a16:creationId xmlns:a16="http://schemas.microsoft.com/office/drawing/2014/main" id="{00000000-0008-0000-0100-0000A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1" name="TextBox 14500">
          <a:extLst>
            <a:ext uri="{FF2B5EF4-FFF2-40B4-BE49-F238E27FC236}">
              <a16:creationId xmlns:a16="http://schemas.microsoft.com/office/drawing/2014/main" id="{00000000-0008-0000-0100-0000A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2" name="TextBox 14501">
          <a:extLst>
            <a:ext uri="{FF2B5EF4-FFF2-40B4-BE49-F238E27FC236}">
              <a16:creationId xmlns:a16="http://schemas.microsoft.com/office/drawing/2014/main" id="{00000000-0008-0000-0100-0000A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3" name="TextBox 14502">
          <a:extLst>
            <a:ext uri="{FF2B5EF4-FFF2-40B4-BE49-F238E27FC236}">
              <a16:creationId xmlns:a16="http://schemas.microsoft.com/office/drawing/2014/main" id="{00000000-0008-0000-0100-0000A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4" name="TextBox 14503">
          <a:extLst>
            <a:ext uri="{FF2B5EF4-FFF2-40B4-BE49-F238E27FC236}">
              <a16:creationId xmlns:a16="http://schemas.microsoft.com/office/drawing/2014/main" id="{00000000-0008-0000-0100-0000A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5" name="TextBox 14504">
          <a:extLst>
            <a:ext uri="{FF2B5EF4-FFF2-40B4-BE49-F238E27FC236}">
              <a16:creationId xmlns:a16="http://schemas.microsoft.com/office/drawing/2014/main" id="{00000000-0008-0000-0100-0000A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6" name="TextBox 14505">
          <a:extLst>
            <a:ext uri="{FF2B5EF4-FFF2-40B4-BE49-F238E27FC236}">
              <a16:creationId xmlns:a16="http://schemas.microsoft.com/office/drawing/2014/main" id="{00000000-0008-0000-0100-0000A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7" name="TextBox 14506">
          <a:extLst>
            <a:ext uri="{FF2B5EF4-FFF2-40B4-BE49-F238E27FC236}">
              <a16:creationId xmlns:a16="http://schemas.microsoft.com/office/drawing/2014/main" id="{00000000-0008-0000-0100-0000A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8" name="TextBox 14507">
          <a:extLst>
            <a:ext uri="{FF2B5EF4-FFF2-40B4-BE49-F238E27FC236}">
              <a16:creationId xmlns:a16="http://schemas.microsoft.com/office/drawing/2014/main" id="{00000000-0008-0000-0100-0000A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09" name="TextBox 14508">
          <a:extLst>
            <a:ext uri="{FF2B5EF4-FFF2-40B4-BE49-F238E27FC236}">
              <a16:creationId xmlns:a16="http://schemas.microsoft.com/office/drawing/2014/main" id="{00000000-0008-0000-0100-0000A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0" name="TextBox 14509">
          <a:extLst>
            <a:ext uri="{FF2B5EF4-FFF2-40B4-BE49-F238E27FC236}">
              <a16:creationId xmlns:a16="http://schemas.microsoft.com/office/drawing/2014/main" id="{00000000-0008-0000-0100-0000A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1" name="TextBox 14510">
          <a:extLst>
            <a:ext uri="{FF2B5EF4-FFF2-40B4-BE49-F238E27FC236}">
              <a16:creationId xmlns:a16="http://schemas.microsoft.com/office/drawing/2014/main" id="{00000000-0008-0000-0100-0000A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2" name="TextBox 14511">
          <a:extLst>
            <a:ext uri="{FF2B5EF4-FFF2-40B4-BE49-F238E27FC236}">
              <a16:creationId xmlns:a16="http://schemas.microsoft.com/office/drawing/2014/main" id="{00000000-0008-0000-0100-0000B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3" name="TextBox 14512">
          <a:extLst>
            <a:ext uri="{FF2B5EF4-FFF2-40B4-BE49-F238E27FC236}">
              <a16:creationId xmlns:a16="http://schemas.microsoft.com/office/drawing/2014/main" id="{00000000-0008-0000-0100-0000B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4" name="TextBox 14513">
          <a:extLst>
            <a:ext uri="{FF2B5EF4-FFF2-40B4-BE49-F238E27FC236}">
              <a16:creationId xmlns:a16="http://schemas.microsoft.com/office/drawing/2014/main" id="{00000000-0008-0000-0100-0000B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5" name="TextBox 14514">
          <a:extLst>
            <a:ext uri="{FF2B5EF4-FFF2-40B4-BE49-F238E27FC236}">
              <a16:creationId xmlns:a16="http://schemas.microsoft.com/office/drawing/2014/main" id="{00000000-0008-0000-0100-0000B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6" name="TextBox 14515">
          <a:extLst>
            <a:ext uri="{FF2B5EF4-FFF2-40B4-BE49-F238E27FC236}">
              <a16:creationId xmlns:a16="http://schemas.microsoft.com/office/drawing/2014/main" id="{00000000-0008-0000-0100-0000B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7" name="TextBox 14516">
          <a:extLst>
            <a:ext uri="{FF2B5EF4-FFF2-40B4-BE49-F238E27FC236}">
              <a16:creationId xmlns:a16="http://schemas.microsoft.com/office/drawing/2014/main" id="{00000000-0008-0000-0100-0000B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8" name="TextBox 14517">
          <a:extLst>
            <a:ext uri="{FF2B5EF4-FFF2-40B4-BE49-F238E27FC236}">
              <a16:creationId xmlns:a16="http://schemas.microsoft.com/office/drawing/2014/main" id="{00000000-0008-0000-0100-0000B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19" name="TextBox 14518">
          <a:extLst>
            <a:ext uri="{FF2B5EF4-FFF2-40B4-BE49-F238E27FC236}">
              <a16:creationId xmlns:a16="http://schemas.microsoft.com/office/drawing/2014/main" id="{00000000-0008-0000-0100-0000B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0" name="TextBox 14519">
          <a:extLst>
            <a:ext uri="{FF2B5EF4-FFF2-40B4-BE49-F238E27FC236}">
              <a16:creationId xmlns:a16="http://schemas.microsoft.com/office/drawing/2014/main" id="{00000000-0008-0000-0100-0000B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1" name="TextBox 14520">
          <a:extLst>
            <a:ext uri="{FF2B5EF4-FFF2-40B4-BE49-F238E27FC236}">
              <a16:creationId xmlns:a16="http://schemas.microsoft.com/office/drawing/2014/main" id="{00000000-0008-0000-0100-0000B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2" name="TextBox 14521">
          <a:extLst>
            <a:ext uri="{FF2B5EF4-FFF2-40B4-BE49-F238E27FC236}">
              <a16:creationId xmlns:a16="http://schemas.microsoft.com/office/drawing/2014/main" id="{00000000-0008-0000-0100-0000B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3" name="TextBox 14522">
          <a:extLst>
            <a:ext uri="{FF2B5EF4-FFF2-40B4-BE49-F238E27FC236}">
              <a16:creationId xmlns:a16="http://schemas.microsoft.com/office/drawing/2014/main" id="{00000000-0008-0000-0100-0000B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4" name="TextBox 14523">
          <a:extLst>
            <a:ext uri="{FF2B5EF4-FFF2-40B4-BE49-F238E27FC236}">
              <a16:creationId xmlns:a16="http://schemas.microsoft.com/office/drawing/2014/main" id="{00000000-0008-0000-0100-0000B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5" name="TextBox 14524">
          <a:extLst>
            <a:ext uri="{FF2B5EF4-FFF2-40B4-BE49-F238E27FC236}">
              <a16:creationId xmlns:a16="http://schemas.microsoft.com/office/drawing/2014/main" id="{00000000-0008-0000-0100-0000B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6" name="TextBox 14525">
          <a:extLst>
            <a:ext uri="{FF2B5EF4-FFF2-40B4-BE49-F238E27FC236}">
              <a16:creationId xmlns:a16="http://schemas.microsoft.com/office/drawing/2014/main" id="{00000000-0008-0000-0100-0000B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7" name="TextBox 14526">
          <a:extLst>
            <a:ext uri="{FF2B5EF4-FFF2-40B4-BE49-F238E27FC236}">
              <a16:creationId xmlns:a16="http://schemas.microsoft.com/office/drawing/2014/main" id="{00000000-0008-0000-0100-0000B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8" name="TextBox 14527">
          <a:extLst>
            <a:ext uri="{FF2B5EF4-FFF2-40B4-BE49-F238E27FC236}">
              <a16:creationId xmlns:a16="http://schemas.microsoft.com/office/drawing/2014/main" id="{00000000-0008-0000-0100-0000C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29" name="TextBox 14528">
          <a:extLst>
            <a:ext uri="{FF2B5EF4-FFF2-40B4-BE49-F238E27FC236}">
              <a16:creationId xmlns:a16="http://schemas.microsoft.com/office/drawing/2014/main" id="{00000000-0008-0000-0100-0000C1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0" name="TextBox 14529">
          <a:extLst>
            <a:ext uri="{FF2B5EF4-FFF2-40B4-BE49-F238E27FC236}">
              <a16:creationId xmlns:a16="http://schemas.microsoft.com/office/drawing/2014/main" id="{00000000-0008-0000-0100-0000C2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1" name="TextBox 14530">
          <a:extLst>
            <a:ext uri="{FF2B5EF4-FFF2-40B4-BE49-F238E27FC236}">
              <a16:creationId xmlns:a16="http://schemas.microsoft.com/office/drawing/2014/main" id="{00000000-0008-0000-0100-0000C3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2" name="TextBox 14531">
          <a:extLst>
            <a:ext uri="{FF2B5EF4-FFF2-40B4-BE49-F238E27FC236}">
              <a16:creationId xmlns:a16="http://schemas.microsoft.com/office/drawing/2014/main" id="{00000000-0008-0000-0100-0000C4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3" name="TextBox 14532">
          <a:extLst>
            <a:ext uri="{FF2B5EF4-FFF2-40B4-BE49-F238E27FC236}">
              <a16:creationId xmlns:a16="http://schemas.microsoft.com/office/drawing/2014/main" id="{00000000-0008-0000-0100-0000C5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4" name="TextBox 14533">
          <a:extLst>
            <a:ext uri="{FF2B5EF4-FFF2-40B4-BE49-F238E27FC236}">
              <a16:creationId xmlns:a16="http://schemas.microsoft.com/office/drawing/2014/main" id="{00000000-0008-0000-0100-0000C6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5" name="TextBox 14534">
          <a:extLst>
            <a:ext uri="{FF2B5EF4-FFF2-40B4-BE49-F238E27FC236}">
              <a16:creationId xmlns:a16="http://schemas.microsoft.com/office/drawing/2014/main" id="{00000000-0008-0000-0100-0000C7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6" name="TextBox 14535">
          <a:extLst>
            <a:ext uri="{FF2B5EF4-FFF2-40B4-BE49-F238E27FC236}">
              <a16:creationId xmlns:a16="http://schemas.microsoft.com/office/drawing/2014/main" id="{00000000-0008-0000-0100-0000C8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7" name="TextBox 14536">
          <a:extLst>
            <a:ext uri="{FF2B5EF4-FFF2-40B4-BE49-F238E27FC236}">
              <a16:creationId xmlns:a16="http://schemas.microsoft.com/office/drawing/2014/main" id="{00000000-0008-0000-0100-0000C9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8" name="TextBox 14537">
          <a:extLst>
            <a:ext uri="{FF2B5EF4-FFF2-40B4-BE49-F238E27FC236}">
              <a16:creationId xmlns:a16="http://schemas.microsoft.com/office/drawing/2014/main" id="{00000000-0008-0000-0100-0000CA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39" name="TextBox 14538">
          <a:extLst>
            <a:ext uri="{FF2B5EF4-FFF2-40B4-BE49-F238E27FC236}">
              <a16:creationId xmlns:a16="http://schemas.microsoft.com/office/drawing/2014/main" id="{00000000-0008-0000-0100-0000CB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0" name="TextBox 14539">
          <a:extLst>
            <a:ext uri="{FF2B5EF4-FFF2-40B4-BE49-F238E27FC236}">
              <a16:creationId xmlns:a16="http://schemas.microsoft.com/office/drawing/2014/main" id="{00000000-0008-0000-0100-0000CC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1" name="TextBox 14540">
          <a:extLst>
            <a:ext uri="{FF2B5EF4-FFF2-40B4-BE49-F238E27FC236}">
              <a16:creationId xmlns:a16="http://schemas.microsoft.com/office/drawing/2014/main" id="{00000000-0008-0000-0100-0000CD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2" name="TextBox 14541">
          <a:extLst>
            <a:ext uri="{FF2B5EF4-FFF2-40B4-BE49-F238E27FC236}">
              <a16:creationId xmlns:a16="http://schemas.microsoft.com/office/drawing/2014/main" id="{00000000-0008-0000-0100-0000CE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3" name="TextBox 14542">
          <a:extLst>
            <a:ext uri="{FF2B5EF4-FFF2-40B4-BE49-F238E27FC236}">
              <a16:creationId xmlns:a16="http://schemas.microsoft.com/office/drawing/2014/main" id="{00000000-0008-0000-0100-0000CF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44" name="TextBox 14543">
          <a:extLst>
            <a:ext uri="{FF2B5EF4-FFF2-40B4-BE49-F238E27FC236}">
              <a16:creationId xmlns:a16="http://schemas.microsoft.com/office/drawing/2014/main" id="{00000000-0008-0000-0100-0000D0380000}"/>
            </a:ext>
          </a:extLst>
        </xdr:cNvPr>
        <xdr:cNvSpPr txBox="1"/>
      </xdr:nvSpPr>
      <xdr:spPr>
        <a:xfrm>
          <a:off x="4518991" y="10436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5" name="TextBox 14544">
          <a:extLst>
            <a:ext uri="{FF2B5EF4-FFF2-40B4-BE49-F238E27FC236}">
              <a16:creationId xmlns:a16="http://schemas.microsoft.com/office/drawing/2014/main" id="{00000000-0008-0000-0100-0000D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6" name="TextBox 14545">
          <a:extLst>
            <a:ext uri="{FF2B5EF4-FFF2-40B4-BE49-F238E27FC236}">
              <a16:creationId xmlns:a16="http://schemas.microsoft.com/office/drawing/2014/main" id="{00000000-0008-0000-0100-0000D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7" name="TextBox 14546">
          <a:extLst>
            <a:ext uri="{FF2B5EF4-FFF2-40B4-BE49-F238E27FC236}">
              <a16:creationId xmlns:a16="http://schemas.microsoft.com/office/drawing/2014/main" id="{00000000-0008-0000-0100-0000D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8" name="TextBox 14547">
          <a:extLst>
            <a:ext uri="{FF2B5EF4-FFF2-40B4-BE49-F238E27FC236}">
              <a16:creationId xmlns:a16="http://schemas.microsoft.com/office/drawing/2014/main" id="{00000000-0008-0000-0100-0000D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49" name="TextBox 14548">
          <a:extLst>
            <a:ext uri="{FF2B5EF4-FFF2-40B4-BE49-F238E27FC236}">
              <a16:creationId xmlns:a16="http://schemas.microsoft.com/office/drawing/2014/main" id="{00000000-0008-0000-0100-0000D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0" name="TextBox 14549">
          <a:extLst>
            <a:ext uri="{FF2B5EF4-FFF2-40B4-BE49-F238E27FC236}">
              <a16:creationId xmlns:a16="http://schemas.microsoft.com/office/drawing/2014/main" id="{00000000-0008-0000-0100-0000D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1" name="TextBox 14550">
          <a:extLst>
            <a:ext uri="{FF2B5EF4-FFF2-40B4-BE49-F238E27FC236}">
              <a16:creationId xmlns:a16="http://schemas.microsoft.com/office/drawing/2014/main" id="{00000000-0008-0000-0100-0000D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2" name="TextBox 14551">
          <a:extLst>
            <a:ext uri="{FF2B5EF4-FFF2-40B4-BE49-F238E27FC236}">
              <a16:creationId xmlns:a16="http://schemas.microsoft.com/office/drawing/2014/main" id="{00000000-0008-0000-0100-0000D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3" name="TextBox 14552">
          <a:extLst>
            <a:ext uri="{FF2B5EF4-FFF2-40B4-BE49-F238E27FC236}">
              <a16:creationId xmlns:a16="http://schemas.microsoft.com/office/drawing/2014/main" id="{00000000-0008-0000-0100-0000D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4" name="TextBox 14553">
          <a:extLst>
            <a:ext uri="{FF2B5EF4-FFF2-40B4-BE49-F238E27FC236}">
              <a16:creationId xmlns:a16="http://schemas.microsoft.com/office/drawing/2014/main" id="{00000000-0008-0000-0100-0000D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5" name="TextBox 14554">
          <a:extLst>
            <a:ext uri="{FF2B5EF4-FFF2-40B4-BE49-F238E27FC236}">
              <a16:creationId xmlns:a16="http://schemas.microsoft.com/office/drawing/2014/main" id="{00000000-0008-0000-0100-0000D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6" name="TextBox 14555">
          <a:extLst>
            <a:ext uri="{FF2B5EF4-FFF2-40B4-BE49-F238E27FC236}">
              <a16:creationId xmlns:a16="http://schemas.microsoft.com/office/drawing/2014/main" id="{00000000-0008-0000-0100-0000D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7" name="TextBox 14556">
          <a:extLst>
            <a:ext uri="{FF2B5EF4-FFF2-40B4-BE49-F238E27FC236}">
              <a16:creationId xmlns:a16="http://schemas.microsoft.com/office/drawing/2014/main" id="{00000000-0008-0000-0100-0000D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8" name="TextBox 14557">
          <a:extLst>
            <a:ext uri="{FF2B5EF4-FFF2-40B4-BE49-F238E27FC236}">
              <a16:creationId xmlns:a16="http://schemas.microsoft.com/office/drawing/2014/main" id="{00000000-0008-0000-0100-0000D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59" name="TextBox 14558">
          <a:extLst>
            <a:ext uri="{FF2B5EF4-FFF2-40B4-BE49-F238E27FC236}">
              <a16:creationId xmlns:a16="http://schemas.microsoft.com/office/drawing/2014/main" id="{00000000-0008-0000-0100-0000D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0" name="TextBox 14559">
          <a:extLst>
            <a:ext uri="{FF2B5EF4-FFF2-40B4-BE49-F238E27FC236}">
              <a16:creationId xmlns:a16="http://schemas.microsoft.com/office/drawing/2014/main" id="{00000000-0008-0000-0100-0000E0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1" name="TextBox 14560">
          <a:extLst>
            <a:ext uri="{FF2B5EF4-FFF2-40B4-BE49-F238E27FC236}">
              <a16:creationId xmlns:a16="http://schemas.microsoft.com/office/drawing/2014/main" id="{00000000-0008-0000-0100-0000E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2" name="TextBox 14561">
          <a:extLst>
            <a:ext uri="{FF2B5EF4-FFF2-40B4-BE49-F238E27FC236}">
              <a16:creationId xmlns:a16="http://schemas.microsoft.com/office/drawing/2014/main" id="{00000000-0008-0000-0100-0000E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3" name="TextBox 14562">
          <a:extLst>
            <a:ext uri="{FF2B5EF4-FFF2-40B4-BE49-F238E27FC236}">
              <a16:creationId xmlns:a16="http://schemas.microsoft.com/office/drawing/2014/main" id="{00000000-0008-0000-0100-0000E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4" name="TextBox 14563">
          <a:extLst>
            <a:ext uri="{FF2B5EF4-FFF2-40B4-BE49-F238E27FC236}">
              <a16:creationId xmlns:a16="http://schemas.microsoft.com/office/drawing/2014/main" id="{00000000-0008-0000-0100-0000E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5" name="TextBox 14564">
          <a:extLst>
            <a:ext uri="{FF2B5EF4-FFF2-40B4-BE49-F238E27FC236}">
              <a16:creationId xmlns:a16="http://schemas.microsoft.com/office/drawing/2014/main" id="{00000000-0008-0000-0100-0000E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6" name="TextBox 14565">
          <a:extLst>
            <a:ext uri="{FF2B5EF4-FFF2-40B4-BE49-F238E27FC236}">
              <a16:creationId xmlns:a16="http://schemas.microsoft.com/office/drawing/2014/main" id="{00000000-0008-0000-0100-0000E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7" name="TextBox 14566">
          <a:extLst>
            <a:ext uri="{FF2B5EF4-FFF2-40B4-BE49-F238E27FC236}">
              <a16:creationId xmlns:a16="http://schemas.microsoft.com/office/drawing/2014/main" id="{00000000-0008-0000-0100-0000E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8" name="TextBox 14567">
          <a:extLst>
            <a:ext uri="{FF2B5EF4-FFF2-40B4-BE49-F238E27FC236}">
              <a16:creationId xmlns:a16="http://schemas.microsoft.com/office/drawing/2014/main" id="{00000000-0008-0000-0100-0000E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69" name="TextBox 14568">
          <a:extLst>
            <a:ext uri="{FF2B5EF4-FFF2-40B4-BE49-F238E27FC236}">
              <a16:creationId xmlns:a16="http://schemas.microsoft.com/office/drawing/2014/main" id="{00000000-0008-0000-0100-0000E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0" name="TextBox 14569">
          <a:extLst>
            <a:ext uri="{FF2B5EF4-FFF2-40B4-BE49-F238E27FC236}">
              <a16:creationId xmlns:a16="http://schemas.microsoft.com/office/drawing/2014/main" id="{00000000-0008-0000-0100-0000E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1" name="TextBox 14570">
          <a:extLst>
            <a:ext uri="{FF2B5EF4-FFF2-40B4-BE49-F238E27FC236}">
              <a16:creationId xmlns:a16="http://schemas.microsoft.com/office/drawing/2014/main" id="{00000000-0008-0000-0100-0000E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2" name="TextBox 14571">
          <a:extLst>
            <a:ext uri="{FF2B5EF4-FFF2-40B4-BE49-F238E27FC236}">
              <a16:creationId xmlns:a16="http://schemas.microsoft.com/office/drawing/2014/main" id="{00000000-0008-0000-0100-0000E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3" name="TextBox 14572">
          <a:extLst>
            <a:ext uri="{FF2B5EF4-FFF2-40B4-BE49-F238E27FC236}">
              <a16:creationId xmlns:a16="http://schemas.microsoft.com/office/drawing/2014/main" id="{00000000-0008-0000-0100-0000E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4" name="TextBox 14573">
          <a:extLst>
            <a:ext uri="{FF2B5EF4-FFF2-40B4-BE49-F238E27FC236}">
              <a16:creationId xmlns:a16="http://schemas.microsoft.com/office/drawing/2014/main" id="{00000000-0008-0000-0100-0000E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5" name="TextBox 14574">
          <a:extLst>
            <a:ext uri="{FF2B5EF4-FFF2-40B4-BE49-F238E27FC236}">
              <a16:creationId xmlns:a16="http://schemas.microsoft.com/office/drawing/2014/main" id="{00000000-0008-0000-0100-0000E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6" name="TextBox 14575">
          <a:extLst>
            <a:ext uri="{FF2B5EF4-FFF2-40B4-BE49-F238E27FC236}">
              <a16:creationId xmlns:a16="http://schemas.microsoft.com/office/drawing/2014/main" id="{00000000-0008-0000-0100-0000F0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7" name="TextBox 14576">
          <a:extLst>
            <a:ext uri="{FF2B5EF4-FFF2-40B4-BE49-F238E27FC236}">
              <a16:creationId xmlns:a16="http://schemas.microsoft.com/office/drawing/2014/main" id="{00000000-0008-0000-0100-0000F1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8" name="TextBox 14577">
          <a:extLst>
            <a:ext uri="{FF2B5EF4-FFF2-40B4-BE49-F238E27FC236}">
              <a16:creationId xmlns:a16="http://schemas.microsoft.com/office/drawing/2014/main" id="{00000000-0008-0000-0100-0000F2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79" name="TextBox 14578">
          <a:extLst>
            <a:ext uri="{FF2B5EF4-FFF2-40B4-BE49-F238E27FC236}">
              <a16:creationId xmlns:a16="http://schemas.microsoft.com/office/drawing/2014/main" id="{00000000-0008-0000-0100-0000F3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0" name="TextBox 14579">
          <a:extLst>
            <a:ext uri="{FF2B5EF4-FFF2-40B4-BE49-F238E27FC236}">
              <a16:creationId xmlns:a16="http://schemas.microsoft.com/office/drawing/2014/main" id="{00000000-0008-0000-0100-0000F4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1" name="TextBox 14580">
          <a:extLst>
            <a:ext uri="{FF2B5EF4-FFF2-40B4-BE49-F238E27FC236}">
              <a16:creationId xmlns:a16="http://schemas.microsoft.com/office/drawing/2014/main" id="{00000000-0008-0000-0100-0000F5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2" name="TextBox 14581">
          <a:extLst>
            <a:ext uri="{FF2B5EF4-FFF2-40B4-BE49-F238E27FC236}">
              <a16:creationId xmlns:a16="http://schemas.microsoft.com/office/drawing/2014/main" id="{00000000-0008-0000-0100-0000F6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3" name="TextBox 14582">
          <a:extLst>
            <a:ext uri="{FF2B5EF4-FFF2-40B4-BE49-F238E27FC236}">
              <a16:creationId xmlns:a16="http://schemas.microsoft.com/office/drawing/2014/main" id="{00000000-0008-0000-0100-0000F7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4" name="TextBox 14583">
          <a:extLst>
            <a:ext uri="{FF2B5EF4-FFF2-40B4-BE49-F238E27FC236}">
              <a16:creationId xmlns:a16="http://schemas.microsoft.com/office/drawing/2014/main" id="{00000000-0008-0000-0100-0000F8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5" name="TextBox 14584">
          <a:extLst>
            <a:ext uri="{FF2B5EF4-FFF2-40B4-BE49-F238E27FC236}">
              <a16:creationId xmlns:a16="http://schemas.microsoft.com/office/drawing/2014/main" id="{00000000-0008-0000-0100-0000F9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6" name="TextBox 14585">
          <a:extLst>
            <a:ext uri="{FF2B5EF4-FFF2-40B4-BE49-F238E27FC236}">
              <a16:creationId xmlns:a16="http://schemas.microsoft.com/office/drawing/2014/main" id="{00000000-0008-0000-0100-0000FA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7" name="TextBox 14586">
          <a:extLst>
            <a:ext uri="{FF2B5EF4-FFF2-40B4-BE49-F238E27FC236}">
              <a16:creationId xmlns:a16="http://schemas.microsoft.com/office/drawing/2014/main" id="{00000000-0008-0000-0100-0000FB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8" name="TextBox 14587">
          <a:extLst>
            <a:ext uri="{FF2B5EF4-FFF2-40B4-BE49-F238E27FC236}">
              <a16:creationId xmlns:a16="http://schemas.microsoft.com/office/drawing/2014/main" id="{00000000-0008-0000-0100-0000FC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89" name="TextBox 14588">
          <a:extLst>
            <a:ext uri="{FF2B5EF4-FFF2-40B4-BE49-F238E27FC236}">
              <a16:creationId xmlns:a16="http://schemas.microsoft.com/office/drawing/2014/main" id="{00000000-0008-0000-0100-0000FD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0" name="TextBox 14589">
          <a:extLst>
            <a:ext uri="{FF2B5EF4-FFF2-40B4-BE49-F238E27FC236}">
              <a16:creationId xmlns:a16="http://schemas.microsoft.com/office/drawing/2014/main" id="{00000000-0008-0000-0100-0000FE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1" name="TextBox 14590">
          <a:extLst>
            <a:ext uri="{FF2B5EF4-FFF2-40B4-BE49-F238E27FC236}">
              <a16:creationId xmlns:a16="http://schemas.microsoft.com/office/drawing/2014/main" id="{00000000-0008-0000-0100-0000FF38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2" name="TextBox 14591">
          <a:extLst>
            <a:ext uri="{FF2B5EF4-FFF2-40B4-BE49-F238E27FC236}">
              <a16:creationId xmlns:a16="http://schemas.microsoft.com/office/drawing/2014/main" id="{00000000-0008-0000-0100-00000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3" name="TextBox 14592">
          <a:extLst>
            <a:ext uri="{FF2B5EF4-FFF2-40B4-BE49-F238E27FC236}">
              <a16:creationId xmlns:a16="http://schemas.microsoft.com/office/drawing/2014/main" id="{00000000-0008-0000-0100-00000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4" name="TextBox 14593">
          <a:extLst>
            <a:ext uri="{FF2B5EF4-FFF2-40B4-BE49-F238E27FC236}">
              <a16:creationId xmlns:a16="http://schemas.microsoft.com/office/drawing/2014/main" id="{00000000-0008-0000-0100-00000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5" name="TextBox 14594">
          <a:extLst>
            <a:ext uri="{FF2B5EF4-FFF2-40B4-BE49-F238E27FC236}">
              <a16:creationId xmlns:a16="http://schemas.microsoft.com/office/drawing/2014/main" id="{00000000-0008-0000-0100-00000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6" name="TextBox 14595">
          <a:extLst>
            <a:ext uri="{FF2B5EF4-FFF2-40B4-BE49-F238E27FC236}">
              <a16:creationId xmlns:a16="http://schemas.microsoft.com/office/drawing/2014/main" id="{00000000-0008-0000-0100-00000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7" name="TextBox 14596">
          <a:extLst>
            <a:ext uri="{FF2B5EF4-FFF2-40B4-BE49-F238E27FC236}">
              <a16:creationId xmlns:a16="http://schemas.microsoft.com/office/drawing/2014/main" id="{00000000-0008-0000-0100-00000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8" name="TextBox 14597">
          <a:extLst>
            <a:ext uri="{FF2B5EF4-FFF2-40B4-BE49-F238E27FC236}">
              <a16:creationId xmlns:a16="http://schemas.microsoft.com/office/drawing/2014/main" id="{00000000-0008-0000-0100-00000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599" name="TextBox 14598">
          <a:extLst>
            <a:ext uri="{FF2B5EF4-FFF2-40B4-BE49-F238E27FC236}">
              <a16:creationId xmlns:a16="http://schemas.microsoft.com/office/drawing/2014/main" id="{00000000-0008-0000-0100-00000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0" name="TextBox 14599">
          <a:extLst>
            <a:ext uri="{FF2B5EF4-FFF2-40B4-BE49-F238E27FC236}">
              <a16:creationId xmlns:a16="http://schemas.microsoft.com/office/drawing/2014/main" id="{00000000-0008-0000-0100-00000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1" name="TextBox 14600">
          <a:extLst>
            <a:ext uri="{FF2B5EF4-FFF2-40B4-BE49-F238E27FC236}">
              <a16:creationId xmlns:a16="http://schemas.microsoft.com/office/drawing/2014/main" id="{00000000-0008-0000-0100-00000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2" name="TextBox 14601">
          <a:extLst>
            <a:ext uri="{FF2B5EF4-FFF2-40B4-BE49-F238E27FC236}">
              <a16:creationId xmlns:a16="http://schemas.microsoft.com/office/drawing/2014/main" id="{00000000-0008-0000-0100-00000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3" name="TextBox 14602">
          <a:extLst>
            <a:ext uri="{FF2B5EF4-FFF2-40B4-BE49-F238E27FC236}">
              <a16:creationId xmlns:a16="http://schemas.microsoft.com/office/drawing/2014/main" id="{00000000-0008-0000-0100-00000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4" name="TextBox 14603">
          <a:extLst>
            <a:ext uri="{FF2B5EF4-FFF2-40B4-BE49-F238E27FC236}">
              <a16:creationId xmlns:a16="http://schemas.microsoft.com/office/drawing/2014/main" id="{00000000-0008-0000-0100-00000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5" name="TextBox 14604">
          <a:extLst>
            <a:ext uri="{FF2B5EF4-FFF2-40B4-BE49-F238E27FC236}">
              <a16:creationId xmlns:a16="http://schemas.microsoft.com/office/drawing/2014/main" id="{00000000-0008-0000-0100-00000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6" name="TextBox 14605">
          <a:extLst>
            <a:ext uri="{FF2B5EF4-FFF2-40B4-BE49-F238E27FC236}">
              <a16:creationId xmlns:a16="http://schemas.microsoft.com/office/drawing/2014/main" id="{00000000-0008-0000-0100-00000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7" name="TextBox 14606">
          <a:extLst>
            <a:ext uri="{FF2B5EF4-FFF2-40B4-BE49-F238E27FC236}">
              <a16:creationId xmlns:a16="http://schemas.microsoft.com/office/drawing/2014/main" id="{00000000-0008-0000-0100-00000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8" name="TextBox 14607">
          <a:extLst>
            <a:ext uri="{FF2B5EF4-FFF2-40B4-BE49-F238E27FC236}">
              <a16:creationId xmlns:a16="http://schemas.microsoft.com/office/drawing/2014/main" id="{00000000-0008-0000-0100-00001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09" name="TextBox 14608">
          <a:extLst>
            <a:ext uri="{FF2B5EF4-FFF2-40B4-BE49-F238E27FC236}">
              <a16:creationId xmlns:a16="http://schemas.microsoft.com/office/drawing/2014/main" id="{00000000-0008-0000-0100-00001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0" name="TextBox 14609">
          <a:extLst>
            <a:ext uri="{FF2B5EF4-FFF2-40B4-BE49-F238E27FC236}">
              <a16:creationId xmlns:a16="http://schemas.microsoft.com/office/drawing/2014/main" id="{00000000-0008-0000-0100-00001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1" name="TextBox 14610">
          <a:extLst>
            <a:ext uri="{FF2B5EF4-FFF2-40B4-BE49-F238E27FC236}">
              <a16:creationId xmlns:a16="http://schemas.microsoft.com/office/drawing/2014/main" id="{00000000-0008-0000-0100-00001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2" name="TextBox 14611">
          <a:extLst>
            <a:ext uri="{FF2B5EF4-FFF2-40B4-BE49-F238E27FC236}">
              <a16:creationId xmlns:a16="http://schemas.microsoft.com/office/drawing/2014/main" id="{00000000-0008-0000-0100-00001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3" name="TextBox 14612">
          <a:extLst>
            <a:ext uri="{FF2B5EF4-FFF2-40B4-BE49-F238E27FC236}">
              <a16:creationId xmlns:a16="http://schemas.microsoft.com/office/drawing/2014/main" id="{00000000-0008-0000-0100-00001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4" name="TextBox 14613">
          <a:extLst>
            <a:ext uri="{FF2B5EF4-FFF2-40B4-BE49-F238E27FC236}">
              <a16:creationId xmlns:a16="http://schemas.microsoft.com/office/drawing/2014/main" id="{00000000-0008-0000-0100-00001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5" name="TextBox 14614">
          <a:extLst>
            <a:ext uri="{FF2B5EF4-FFF2-40B4-BE49-F238E27FC236}">
              <a16:creationId xmlns:a16="http://schemas.microsoft.com/office/drawing/2014/main" id="{00000000-0008-0000-0100-00001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6" name="TextBox 14615">
          <a:extLst>
            <a:ext uri="{FF2B5EF4-FFF2-40B4-BE49-F238E27FC236}">
              <a16:creationId xmlns:a16="http://schemas.microsoft.com/office/drawing/2014/main" id="{00000000-0008-0000-0100-00001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7" name="TextBox 14616">
          <a:extLst>
            <a:ext uri="{FF2B5EF4-FFF2-40B4-BE49-F238E27FC236}">
              <a16:creationId xmlns:a16="http://schemas.microsoft.com/office/drawing/2014/main" id="{00000000-0008-0000-0100-00001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8" name="TextBox 14617">
          <a:extLst>
            <a:ext uri="{FF2B5EF4-FFF2-40B4-BE49-F238E27FC236}">
              <a16:creationId xmlns:a16="http://schemas.microsoft.com/office/drawing/2014/main" id="{00000000-0008-0000-0100-00001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19" name="TextBox 14618">
          <a:extLst>
            <a:ext uri="{FF2B5EF4-FFF2-40B4-BE49-F238E27FC236}">
              <a16:creationId xmlns:a16="http://schemas.microsoft.com/office/drawing/2014/main" id="{00000000-0008-0000-0100-00001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0" name="TextBox 14619">
          <a:extLst>
            <a:ext uri="{FF2B5EF4-FFF2-40B4-BE49-F238E27FC236}">
              <a16:creationId xmlns:a16="http://schemas.microsoft.com/office/drawing/2014/main" id="{00000000-0008-0000-0100-00001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1" name="TextBox 14620">
          <a:extLst>
            <a:ext uri="{FF2B5EF4-FFF2-40B4-BE49-F238E27FC236}">
              <a16:creationId xmlns:a16="http://schemas.microsoft.com/office/drawing/2014/main" id="{00000000-0008-0000-0100-00001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2" name="TextBox 14621">
          <a:extLst>
            <a:ext uri="{FF2B5EF4-FFF2-40B4-BE49-F238E27FC236}">
              <a16:creationId xmlns:a16="http://schemas.microsoft.com/office/drawing/2014/main" id="{00000000-0008-0000-0100-00001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3" name="TextBox 14622">
          <a:extLst>
            <a:ext uri="{FF2B5EF4-FFF2-40B4-BE49-F238E27FC236}">
              <a16:creationId xmlns:a16="http://schemas.microsoft.com/office/drawing/2014/main" id="{00000000-0008-0000-0100-00001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4" name="TextBox 14623">
          <a:extLst>
            <a:ext uri="{FF2B5EF4-FFF2-40B4-BE49-F238E27FC236}">
              <a16:creationId xmlns:a16="http://schemas.microsoft.com/office/drawing/2014/main" id="{00000000-0008-0000-0100-00002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5" name="TextBox 14624">
          <a:extLst>
            <a:ext uri="{FF2B5EF4-FFF2-40B4-BE49-F238E27FC236}">
              <a16:creationId xmlns:a16="http://schemas.microsoft.com/office/drawing/2014/main" id="{00000000-0008-0000-0100-00002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6" name="TextBox 14625">
          <a:extLst>
            <a:ext uri="{FF2B5EF4-FFF2-40B4-BE49-F238E27FC236}">
              <a16:creationId xmlns:a16="http://schemas.microsoft.com/office/drawing/2014/main" id="{00000000-0008-0000-0100-00002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7" name="TextBox 14626">
          <a:extLst>
            <a:ext uri="{FF2B5EF4-FFF2-40B4-BE49-F238E27FC236}">
              <a16:creationId xmlns:a16="http://schemas.microsoft.com/office/drawing/2014/main" id="{00000000-0008-0000-0100-00002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8" name="TextBox 14627">
          <a:extLst>
            <a:ext uri="{FF2B5EF4-FFF2-40B4-BE49-F238E27FC236}">
              <a16:creationId xmlns:a16="http://schemas.microsoft.com/office/drawing/2014/main" id="{00000000-0008-0000-0100-00002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29" name="TextBox 14628">
          <a:extLst>
            <a:ext uri="{FF2B5EF4-FFF2-40B4-BE49-F238E27FC236}">
              <a16:creationId xmlns:a16="http://schemas.microsoft.com/office/drawing/2014/main" id="{00000000-0008-0000-0100-00002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0" name="TextBox 14629">
          <a:extLst>
            <a:ext uri="{FF2B5EF4-FFF2-40B4-BE49-F238E27FC236}">
              <a16:creationId xmlns:a16="http://schemas.microsoft.com/office/drawing/2014/main" id="{00000000-0008-0000-0100-00002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1" name="TextBox 14630">
          <a:extLst>
            <a:ext uri="{FF2B5EF4-FFF2-40B4-BE49-F238E27FC236}">
              <a16:creationId xmlns:a16="http://schemas.microsoft.com/office/drawing/2014/main" id="{00000000-0008-0000-0100-00002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2" name="TextBox 14631">
          <a:extLst>
            <a:ext uri="{FF2B5EF4-FFF2-40B4-BE49-F238E27FC236}">
              <a16:creationId xmlns:a16="http://schemas.microsoft.com/office/drawing/2014/main" id="{00000000-0008-0000-0100-00002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3" name="TextBox 14632">
          <a:extLst>
            <a:ext uri="{FF2B5EF4-FFF2-40B4-BE49-F238E27FC236}">
              <a16:creationId xmlns:a16="http://schemas.microsoft.com/office/drawing/2014/main" id="{00000000-0008-0000-0100-00002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4" name="TextBox 14633">
          <a:extLst>
            <a:ext uri="{FF2B5EF4-FFF2-40B4-BE49-F238E27FC236}">
              <a16:creationId xmlns:a16="http://schemas.microsoft.com/office/drawing/2014/main" id="{00000000-0008-0000-0100-00002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5" name="TextBox 14634">
          <a:extLst>
            <a:ext uri="{FF2B5EF4-FFF2-40B4-BE49-F238E27FC236}">
              <a16:creationId xmlns:a16="http://schemas.microsoft.com/office/drawing/2014/main" id="{00000000-0008-0000-0100-00002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6" name="TextBox 14635">
          <a:extLst>
            <a:ext uri="{FF2B5EF4-FFF2-40B4-BE49-F238E27FC236}">
              <a16:creationId xmlns:a16="http://schemas.microsoft.com/office/drawing/2014/main" id="{00000000-0008-0000-0100-00002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7" name="TextBox 14636">
          <a:extLst>
            <a:ext uri="{FF2B5EF4-FFF2-40B4-BE49-F238E27FC236}">
              <a16:creationId xmlns:a16="http://schemas.microsoft.com/office/drawing/2014/main" id="{00000000-0008-0000-0100-00002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8" name="TextBox 14637">
          <a:extLst>
            <a:ext uri="{FF2B5EF4-FFF2-40B4-BE49-F238E27FC236}">
              <a16:creationId xmlns:a16="http://schemas.microsoft.com/office/drawing/2014/main" id="{00000000-0008-0000-0100-00002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39" name="TextBox 14638">
          <a:extLst>
            <a:ext uri="{FF2B5EF4-FFF2-40B4-BE49-F238E27FC236}">
              <a16:creationId xmlns:a16="http://schemas.microsoft.com/office/drawing/2014/main" id="{00000000-0008-0000-0100-00002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0" name="TextBox 14639">
          <a:extLst>
            <a:ext uri="{FF2B5EF4-FFF2-40B4-BE49-F238E27FC236}">
              <a16:creationId xmlns:a16="http://schemas.microsoft.com/office/drawing/2014/main" id="{00000000-0008-0000-0100-00003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1" name="TextBox 14640">
          <a:extLst>
            <a:ext uri="{FF2B5EF4-FFF2-40B4-BE49-F238E27FC236}">
              <a16:creationId xmlns:a16="http://schemas.microsoft.com/office/drawing/2014/main" id="{00000000-0008-0000-0100-00003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2" name="TextBox 14641">
          <a:extLst>
            <a:ext uri="{FF2B5EF4-FFF2-40B4-BE49-F238E27FC236}">
              <a16:creationId xmlns:a16="http://schemas.microsoft.com/office/drawing/2014/main" id="{00000000-0008-0000-0100-00003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3" name="TextBox 14642">
          <a:extLst>
            <a:ext uri="{FF2B5EF4-FFF2-40B4-BE49-F238E27FC236}">
              <a16:creationId xmlns:a16="http://schemas.microsoft.com/office/drawing/2014/main" id="{00000000-0008-0000-0100-00003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4" name="TextBox 14643">
          <a:extLst>
            <a:ext uri="{FF2B5EF4-FFF2-40B4-BE49-F238E27FC236}">
              <a16:creationId xmlns:a16="http://schemas.microsoft.com/office/drawing/2014/main" id="{00000000-0008-0000-0100-00003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5" name="TextBox 14644">
          <a:extLst>
            <a:ext uri="{FF2B5EF4-FFF2-40B4-BE49-F238E27FC236}">
              <a16:creationId xmlns:a16="http://schemas.microsoft.com/office/drawing/2014/main" id="{00000000-0008-0000-0100-00003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6" name="TextBox 14645">
          <a:extLst>
            <a:ext uri="{FF2B5EF4-FFF2-40B4-BE49-F238E27FC236}">
              <a16:creationId xmlns:a16="http://schemas.microsoft.com/office/drawing/2014/main" id="{00000000-0008-0000-0100-00003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7" name="TextBox 14646">
          <a:extLst>
            <a:ext uri="{FF2B5EF4-FFF2-40B4-BE49-F238E27FC236}">
              <a16:creationId xmlns:a16="http://schemas.microsoft.com/office/drawing/2014/main" id="{00000000-0008-0000-0100-00003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8" name="TextBox 14647">
          <a:extLst>
            <a:ext uri="{FF2B5EF4-FFF2-40B4-BE49-F238E27FC236}">
              <a16:creationId xmlns:a16="http://schemas.microsoft.com/office/drawing/2014/main" id="{00000000-0008-0000-0100-00003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49" name="TextBox 14648">
          <a:extLst>
            <a:ext uri="{FF2B5EF4-FFF2-40B4-BE49-F238E27FC236}">
              <a16:creationId xmlns:a16="http://schemas.microsoft.com/office/drawing/2014/main" id="{00000000-0008-0000-0100-00003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0" name="TextBox 14649">
          <a:extLst>
            <a:ext uri="{FF2B5EF4-FFF2-40B4-BE49-F238E27FC236}">
              <a16:creationId xmlns:a16="http://schemas.microsoft.com/office/drawing/2014/main" id="{00000000-0008-0000-0100-00003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1" name="TextBox 14650">
          <a:extLst>
            <a:ext uri="{FF2B5EF4-FFF2-40B4-BE49-F238E27FC236}">
              <a16:creationId xmlns:a16="http://schemas.microsoft.com/office/drawing/2014/main" id="{00000000-0008-0000-0100-00003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2" name="TextBox 14651">
          <a:extLst>
            <a:ext uri="{FF2B5EF4-FFF2-40B4-BE49-F238E27FC236}">
              <a16:creationId xmlns:a16="http://schemas.microsoft.com/office/drawing/2014/main" id="{00000000-0008-0000-0100-00003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3" name="TextBox 14652">
          <a:extLst>
            <a:ext uri="{FF2B5EF4-FFF2-40B4-BE49-F238E27FC236}">
              <a16:creationId xmlns:a16="http://schemas.microsoft.com/office/drawing/2014/main" id="{00000000-0008-0000-0100-00003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4" name="TextBox 14653">
          <a:extLst>
            <a:ext uri="{FF2B5EF4-FFF2-40B4-BE49-F238E27FC236}">
              <a16:creationId xmlns:a16="http://schemas.microsoft.com/office/drawing/2014/main" id="{00000000-0008-0000-0100-00003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5" name="TextBox 14654">
          <a:extLst>
            <a:ext uri="{FF2B5EF4-FFF2-40B4-BE49-F238E27FC236}">
              <a16:creationId xmlns:a16="http://schemas.microsoft.com/office/drawing/2014/main" id="{00000000-0008-0000-0100-00003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6" name="TextBox 14655">
          <a:extLst>
            <a:ext uri="{FF2B5EF4-FFF2-40B4-BE49-F238E27FC236}">
              <a16:creationId xmlns:a16="http://schemas.microsoft.com/office/drawing/2014/main" id="{00000000-0008-0000-0100-00004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7" name="TextBox 14656">
          <a:extLst>
            <a:ext uri="{FF2B5EF4-FFF2-40B4-BE49-F238E27FC236}">
              <a16:creationId xmlns:a16="http://schemas.microsoft.com/office/drawing/2014/main" id="{00000000-0008-0000-0100-00004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8" name="TextBox 14657">
          <a:extLst>
            <a:ext uri="{FF2B5EF4-FFF2-40B4-BE49-F238E27FC236}">
              <a16:creationId xmlns:a16="http://schemas.microsoft.com/office/drawing/2014/main" id="{00000000-0008-0000-0100-00004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59" name="TextBox 14658">
          <a:extLst>
            <a:ext uri="{FF2B5EF4-FFF2-40B4-BE49-F238E27FC236}">
              <a16:creationId xmlns:a16="http://schemas.microsoft.com/office/drawing/2014/main" id="{00000000-0008-0000-0100-00004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0" name="TextBox 14659">
          <a:extLst>
            <a:ext uri="{FF2B5EF4-FFF2-40B4-BE49-F238E27FC236}">
              <a16:creationId xmlns:a16="http://schemas.microsoft.com/office/drawing/2014/main" id="{00000000-0008-0000-0100-00004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1" name="TextBox 14660">
          <a:extLst>
            <a:ext uri="{FF2B5EF4-FFF2-40B4-BE49-F238E27FC236}">
              <a16:creationId xmlns:a16="http://schemas.microsoft.com/office/drawing/2014/main" id="{00000000-0008-0000-0100-00004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2" name="TextBox 14661">
          <a:extLst>
            <a:ext uri="{FF2B5EF4-FFF2-40B4-BE49-F238E27FC236}">
              <a16:creationId xmlns:a16="http://schemas.microsoft.com/office/drawing/2014/main" id="{00000000-0008-0000-0100-00004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3" name="TextBox 14662">
          <a:extLst>
            <a:ext uri="{FF2B5EF4-FFF2-40B4-BE49-F238E27FC236}">
              <a16:creationId xmlns:a16="http://schemas.microsoft.com/office/drawing/2014/main" id="{00000000-0008-0000-0100-00004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4" name="TextBox 14663">
          <a:extLst>
            <a:ext uri="{FF2B5EF4-FFF2-40B4-BE49-F238E27FC236}">
              <a16:creationId xmlns:a16="http://schemas.microsoft.com/office/drawing/2014/main" id="{00000000-0008-0000-0100-00004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5" name="TextBox 14664">
          <a:extLst>
            <a:ext uri="{FF2B5EF4-FFF2-40B4-BE49-F238E27FC236}">
              <a16:creationId xmlns:a16="http://schemas.microsoft.com/office/drawing/2014/main" id="{00000000-0008-0000-0100-00004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6" name="TextBox 14665">
          <a:extLst>
            <a:ext uri="{FF2B5EF4-FFF2-40B4-BE49-F238E27FC236}">
              <a16:creationId xmlns:a16="http://schemas.microsoft.com/office/drawing/2014/main" id="{00000000-0008-0000-0100-00004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7" name="TextBox 14666">
          <a:extLst>
            <a:ext uri="{FF2B5EF4-FFF2-40B4-BE49-F238E27FC236}">
              <a16:creationId xmlns:a16="http://schemas.microsoft.com/office/drawing/2014/main" id="{00000000-0008-0000-0100-00004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8" name="TextBox 14667">
          <a:extLst>
            <a:ext uri="{FF2B5EF4-FFF2-40B4-BE49-F238E27FC236}">
              <a16:creationId xmlns:a16="http://schemas.microsoft.com/office/drawing/2014/main" id="{00000000-0008-0000-0100-00004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69" name="TextBox 14668">
          <a:extLst>
            <a:ext uri="{FF2B5EF4-FFF2-40B4-BE49-F238E27FC236}">
              <a16:creationId xmlns:a16="http://schemas.microsoft.com/office/drawing/2014/main" id="{00000000-0008-0000-0100-00004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0" name="TextBox 14669">
          <a:extLst>
            <a:ext uri="{FF2B5EF4-FFF2-40B4-BE49-F238E27FC236}">
              <a16:creationId xmlns:a16="http://schemas.microsoft.com/office/drawing/2014/main" id="{00000000-0008-0000-0100-00004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1" name="TextBox 14670">
          <a:extLst>
            <a:ext uri="{FF2B5EF4-FFF2-40B4-BE49-F238E27FC236}">
              <a16:creationId xmlns:a16="http://schemas.microsoft.com/office/drawing/2014/main" id="{00000000-0008-0000-0100-00004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2" name="TextBox 14671">
          <a:extLst>
            <a:ext uri="{FF2B5EF4-FFF2-40B4-BE49-F238E27FC236}">
              <a16:creationId xmlns:a16="http://schemas.microsoft.com/office/drawing/2014/main" id="{00000000-0008-0000-0100-00005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3" name="TextBox 14672">
          <a:extLst>
            <a:ext uri="{FF2B5EF4-FFF2-40B4-BE49-F238E27FC236}">
              <a16:creationId xmlns:a16="http://schemas.microsoft.com/office/drawing/2014/main" id="{00000000-0008-0000-0100-00005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4" name="TextBox 14673">
          <a:extLst>
            <a:ext uri="{FF2B5EF4-FFF2-40B4-BE49-F238E27FC236}">
              <a16:creationId xmlns:a16="http://schemas.microsoft.com/office/drawing/2014/main" id="{00000000-0008-0000-0100-00005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5" name="TextBox 14674">
          <a:extLst>
            <a:ext uri="{FF2B5EF4-FFF2-40B4-BE49-F238E27FC236}">
              <a16:creationId xmlns:a16="http://schemas.microsoft.com/office/drawing/2014/main" id="{00000000-0008-0000-0100-00005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6" name="TextBox 14675">
          <a:extLst>
            <a:ext uri="{FF2B5EF4-FFF2-40B4-BE49-F238E27FC236}">
              <a16:creationId xmlns:a16="http://schemas.microsoft.com/office/drawing/2014/main" id="{00000000-0008-0000-0100-00005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7" name="TextBox 14676">
          <a:extLst>
            <a:ext uri="{FF2B5EF4-FFF2-40B4-BE49-F238E27FC236}">
              <a16:creationId xmlns:a16="http://schemas.microsoft.com/office/drawing/2014/main" id="{00000000-0008-0000-0100-00005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8" name="TextBox 14677">
          <a:extLst>
            <a:ext uri="{FF2B5EF4-FFF2-40B4-BE49-F238E27FC236}">
              <a16:creationId xmlns:a16="http://schemas.microsoft.com/office/drawing/2014/main" id="{00000000-0008-0000-0100-00005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79" name="TextBox 14678">
          <a:extLst>
            <a:ext uri="{FF2B5EF4-FFF2-40B4-BE49-F238E27FC236}">
              <a16:creationId xmlns:a16="http://schemas.microsoft.com/office/drawing/2014/main" id="{00000000-0008-0000-0100-00005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0" name="TextBox 14679">
          <a:extLst>
            <a:ext uri="{FF2B5EF4-FFF2-40B4-BE49-F238E27FC236}">
              <a16:creationId xmlns:a16="http://schemas.microsoft.com/office/drawing/2014/main" id="{00000000-0008-0000-0100-00005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1" name="TextBox 14680">
          <a:extLst>
            <a:ext uri="{FF2B5EF4-FFF2-40B4-BE49-F238E27FC236}">
              <a16:creationId xmlns:a16="http://schemas.microsoft.com/office/drawing/2014/main" id="{00000000-0008-0000-0100-00005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2" name="TextBox 14681">
          <a:extLst>
            <a:ext uri="{FF2B5EF4-FFF2-40B4-BE49-F238E27FC236}">
              <a16:creationId xmlns:a16="http://schemas.microsoft.com/office/drawing/2014/main" id="{00000000-0008-0000-0100-00005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3" name="TextBox 14682">
          <a:extLst>
            <a:ext uri="{FF2B5EF4-FFF2-40B4-BE49-F238E27FC236}">
              <a16:creationId xmlns:a16="http://schemas.microsoft.com/office/drawing/2014/main" id="{00000000-0008-0000-0100-00005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4" name="TextBox 14683">
          <a:extLst>
            <a:ext uri="{FF2B5EF4-FFF2-40B4-BE49-F238E27FC236}">
              <a16:creationId xmlns:a16="http://schemas.microsoft.com/office/drawing/2014/main" id="{00000000-0008-0000-0100-00005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5" name="TextBox 14684">
          <a:extLst>
            <a:ext uri="{FF2B5EF4-FFF2-40B4-BE49-F238E27FC236}">
              <a16:creationId xmlns:a16="http://schemas.microsoft.com/office/drawing/2014/main" id="{00000000-0008-0000-0100-00005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6" name="TextBox 14685">
          <a:extLst>
            <a:ext uri="{FF2B5EF4-FFF2-40B4-BE49-F238E27FC236}">
              <a16:creationId xmlns:a16="http://schemas.microsoft.com/office/drawing/2014/main" id="{00000000-0008-0000-0100-00005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7" name="TextBox 14686">
          <a:extLst>
            <a:ext uri="{FF2B5EF4-FFF2-40B4-BE49-F238E27FC236}">
              <a16:creationId xmlns:a16="http://schemas.microsoft.com/office/drawing/2014/main" id="{00000000-0008-0000-0100-00005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8" name="TextBox 14687">
          <a:extLst>
            <a:ext uri="{FF2B5EF4-FFF2-40B4-BE49-F238E27FC236}">
              <a16:creationId xmlns:a16="http://schemas.microsoft.com/office/drawing/2014/main" id="{00000000-0008-0000-0100-00006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89" name="TextBox 14688">
          <a:extLst>
            <a:ext uri="{FF2B5EF4-FFF2-40B4-BE49-F238E27FC236}">
              <a16:creationId xmlns:a16="http://schemas.microsoft.com/office/drawing/2014/main" id="{00000000-0008-0000-0100-00006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0" name="TextBox 14689">
          <a:extLst>
            <a:ext uri="{FF2B5EF4-FFF2-40B4-BE49-F238E27FC236}">
              <a16:creationId xmlns:a16="http://schemas.microsoft.com/office/drawing/2014/main" id="{00000000-0008-0000-0100-00006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1" name="TextBox 14690">
          <a:extLst>
            <a:ext uri="{FF2B5EF4-FFF2-40B4-BE49-F238E27FC236}">
              <a16:creationId xmlns:a16="http://schemas.microsoft.com/office/drawing/2014/main" id="{00000000-0008-0000-0100-00006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2" name="TextBox 14691">
          <a:extLst>
            <a:ext uri="{FF2B5EF4-FFF2-40B4-BE49-F238E27FC236}">
              <a16:creationId xmlns:a16="http://schemas.microsoft.com/office/drawing/2014/main" id="{00000000-0008-0000-0100-00006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3" name="TextBox 14692">
          <a:extLst>
            <a:ext uri="{FF2B5EF4-FFF2-40B4-BE49-F238E27FC236}">
              <a16:creationId xmlns:a16="http://schemas.microsoft.com/office/drawing/2014/main" id="{00000000-0008-0000-0100-00006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4" name="TextBox 14693">
          <a:extLst>
            <a:ext uri="{FF2B5EF4-FFF2-40B4-BE49-F238E27FC236}">
              <a16:creationId xmlns:a16="http://schemas.microsoft.com/office/drawing/2014/main" id="{00000000-0008-0000-0100-00006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5" name="TextBox 14694">
          <a:extLst>
            <a:ext uri="{FF2B5EF4-FFF2-40B4-BE49-F238E27FC236}">
              <a16:creationId xmlns:a16="http://schemas.microsoft.com/office/drawing/2014/main" id="{00000000-0008-0000-0100-00006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6" name="TextBox 14695">
          <a:extLst>
            <a:ext uri="{FF2B5EF4-FFF2-40B4-BE49-F238E27FC236}">
              <a16:creationId xmlns:a16="http://schemas.microsoft.com/office/drawing/2014/main" id="{00000000-0008-0000-0100-00006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7" name="TextBox 14696">
          <a:extLst>
            <a:ext uri="{FF2B5EF4-FFF2-40B4-BE49-F238E27FC236}">
              <a16:creationId xmlns:a16="http://schemas.microsoft.com/office/drawing/2014/main" id="{00000000-0008-0000-0100-00006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8" name="TextBox 14697">
          <a:extLst>
            <a:ext uri="{FF2B5EF4-FFF2-40B4-BE49-F238E27FC236}">
              <a16:creationId xmlns:a16="http://schemas.microsoft.com/office/drawing/2014/main" id="{00000000-0008-0000-0100-00006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699" name="TextBox 14698">
          <a:extLst>
            <a:ext uri="{FF2B5EF4-FFF2-40B4-BE49-F238E27FC236}">
              <a16:creationId xmlns:a16="http://schemas.microsoft.com/office/drawing/2014/main" id="{00000000-0008-0000-0100-00006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0" name="TextBox 14699">
          <a:extLst>
            <a:ext uri="{FF2B5EF4-FFF2-40B4-BE49-F238E27FC236}">
              <a16:creationId xmlns:a16="http://schemas.microsoft.com/office/drawing/2014/main" id="{00000000-0008-0000-0100-00006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1" name="TextBox 14700">
          <a:extLst>
            <a:ext uri="{FF2B5EF4-FFF2-40B4-BE49-F238E27FC236}">
              <a16:creationId xmlns:a16="http://schemas.microsoft.com/office/drawing/2014/main" id="{00000000-0008-0000-0100-00006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2" name="TextBox 14701">
          <a:extLst>
            <a:ext uri="{FF2B5EF4-FFF2-40B4-BE49-F238E27FC236}">
              <a16:creationId xmlns:a16="http://schemas.microsoft.com/office/drawing/2014/main" id="{00000000-0008-0000-0100-00006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3" name="TextBox 14702">
          <a:extLst>
            <a:ext uri="{FF2B5EF4-FFF2-40B4-BE49-F238E27FC236}">
              <a16:creationId xmlns:a16="http://schemas.microsoft.com/office/drawing/2014/main" id="{00000000-0008-0000-0100-00006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4" name="TextBox 14703">
          <a:extLst>
            <a:ext uri="{FF2B5EF4-FFF2-40B4-BE49-F238E27FC236}">
              <a16:creationId xmlns:a16="http://schemas.microsoft.com/office/drawing/2014/main" id="{00000000-0008-0000-0100-00007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5" name="TextBox 14704">
          <a:extLst>
            <a:ext uri="{FF2B5EF4-FFF2-40B4-BE49-F238E27FC236}">
              <a16:creationId xmlns:a16="http://schemas.microsoft.com/office/drawing/2014/main" id="{00000000-0008-0000-0100-00007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6" name="TextBox 14705">
          <a:extLst>
            <a:ext uri="{FF2B5EF4-FFF2-40B4-BE49-F238E27FC236}">
              <a16:creationId xmlns:a16="http://schemas.microsoft.com/office/drawing/2014/main" id="{00000000-0008-0000-0100-00007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7" name="TextBox 14706">
          <a:extLst>
            <a:ext uri="{FF2B5EF4-FFF2-40B4-BE49-F238E27FC236}">
              <a16:creationId xmlns:a16="http://schemas.microsoft.com/office/drawing/2014/main" id="{00000000-0008-0000-0100-00007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8" name="TextBox 14707">
          <a:extLst>
            <a:ext uri="{FF2B5EF4-FFF2-40B4-BE49-F238E27FC236}">
              <a16:creationId xmlns:a16="http://schemas.microsoft.com/office/drawing/2014/main" id="{00000000-0008-0000-0100-00007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09" name="TextBox 14708">
          <a:extLst>
            <a:ext uri="{FF2B5EF4-FFF2-40B4-BE49-F238E27FC236}">
              <a16:creationId xmlns:a16="http://schemas.microsoft.com/office/drawing/2014/main" id="{00000000-0008-0000-0100-00007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0" name="TextBox 14709">
          <a:extLst>
            <a:ext uri="{FF2B5EF4-FFF2-40B4-BE49-F238E27FC236}">
              <a16:creationId xmlns:a16="http://schemas.microsoft.com/office/drawing/2014/main" id="{00000000-0008-0000-0100-00007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1" name="TextBox 14710">
          <a:extLst>
            <a:ext uri="{FF2B5EF4-FFF2-40B4-BE49-F238E27FC236}">
              <a16:creationId xmlns:a16="http://schemas.microsoft.com/office/drawing/2014/main" id="{00000000-0008-0000-0100-00007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2" name="TextBox 14711">
          <a:extLst>
            <a:ext uri="{FF2B5EF4-FFF2-40B4-BE49-F238E27FC236}">
              <a16:creationId xmlns:a16="http://schemas.microsoft.com/office/drawing/2014/main" id="{00000000-0008-0000-0100-00007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3" name="TextBox 14712">
          <a:extLst>
            <a:ext uri="{FF2B5EF4-FFF2-40B4-BE49-F238E27FC236}">
              <a16:creationId xmlns:a16="http://schemas.microsoft.com/office/drawing/2014/main" id="{00000000-0008-0000-0100-00007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4" name="TextBox 14713">
          <a:extLst>
            <a:ext uri="{FF2B5EF4-FFF2-40B4-BE49-F238E27FC236}">
              <a16:creationId xmlns:a16="http://schemas.microsoft.com/office/drawing/2014/main" id="{00000000-0008-0000-0100-00007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5" name="TextBox 14714">
          <a:extLst>
            <a:ext uri="{FF2B5EF4-FFF2-40B4-BE49-F238E27FC236}">
              <a16:creationId xmlns:a16="http://schemas.microsoft.com/office/drawing/2014/main" id="{00000000-0008-0000-0100-00007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6" name="TextBox 14715">
          <a:extLst>
            <a:ext uri="{FF2B5EF4-FFF2-40B4-BE49-F238E27FC236}">
              <a16:creationId xmlns:a16="http://schemas.microsoft.com/office/drawing/2014/main" id="{00000000-0008-0000-0100-00007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7" name="TextBox 14716">
          <a:extLst>
            <a:ext uri="{FF2B5EF4-FFF2-40B4-BE49-F238E27FC236}">
              <a16:creationId xmlns:a16="http://schemas.microsoft.com/office/drawing/2014/main" id="{00000000-0008-0000-0100-00007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8" name="TextBox 14717">
          <a:extLst>
            <a:ext uri="{FF2B5EF4-FFF2-40B4-BE49-F238E27FC236}">
              <a16:creationId xmlns:a16="http://schemas.microsoft.com/office/drawing/2014/main" id="{00000000-0008-0000-0100-00007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19" name="TextBox 14718">
          <a:extLst>
            <a:ext uri="{FF2B5EF4-FFF2-40B4-BE49-F238E27FC236}">
              <a16:creationId xmlns:a16="http://schemas.microsoft.com/office/drawing/2014/main" id="{00000000-0008-0000-0100-00007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0" name="TextBox 14719">
          <a:extLst>
            <a:ext uri="{FF2B5EF4-FFF2-40B4-BE49-F238E27FC236}">
              <a16:creationId xmlns:a16="http://schemas.microsoft.com/office/drawing/2014/main" id="{00000000-0008-0000-0100-00008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1" name="TextBox 14720">
          <a:extLst>
            <a:ext uri="{FF2B5EF4-FFF2-40B4-BE49-F238E27FC236}">
              <a16:creationId xmlns:a16="http://schemas.microsoft.com/office/drawing/2014/main" id="{00000000-0008-0000-0100-00008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2" name="TextBox 14721">
          <a:extLst>
            <a:ext uri="{FF2B5EF4-FFF2-40B4-BE49-F238E27FC236}">
              <a16:creationId xmlns:a16="http://schemas.microsoft.com/office/drawing/2014/main" id="{00000000-0008-0000-0100-00008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3" name="TextBox 14722">
          <a:extLst>
            <a:ext uri="{FF2B5EF4-FFF2-40B4-BE49-F238E27FC236}">
              <a16:creationId xmlns:a16="http://schemas.microsoft.com/office/drawing/2014/main" id="{00000000-0008-0000-0100-00008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4" name="TextBox 14723">
          <a:extLst>
            <a:ext uri="{FF2B5EF4-FFF2-40B4-BE49-F238E27FC236}">
              <a16:creationId xmlns:a16="http://schemas.microsoft.com/office/drawing/2014/main" id="{00000000-0008-0000-0100-00008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5" name="TextBox 14724">
          <a:extLst>
            <a:ext uri="{FF2B5EF4-FFF2-40B4-BE49-F238E27FC236}">
              <a16:creationId xmlns:a16="http://schemas.microsoft.com/office/drawing/2014/main" id="{00000000-0008-0000-0100-00008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6" name="TextBox 14725">
          <a:extLst>
            <a:ext uri="{FF2B5EF4-FFF2-40B4-BE49-F238E27FC236}">
              <a16:creationId xmlns:a16="http://schemas.microsoft.com/office/drawing/2014/main" id="{00000000-0008-0000-0100-00008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7" name="TextBox 14726">
          <a:extLst>
            <a:ext uri="{FF2B5EF4-FFF2-40B4-BE49-F238E27FC236}">
              <a16:creationId xmlns:a16="http://schemas.microsoft.com/office/drawing/2014/main" id="{00000000-0008-0000-0100-00008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8" name="TextBox 14727">
          <a:extLst>
            <a:ext uri="{FF2B5EF4-FFF2-40B4-BE49-F238E27FC236}">
              <a16:creationId xmlns:a16="http://schemas.microsoft.com/office/drawing/2014/main" id="{00000000-0008-0000-0100-00008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29" name="TextBox 14728">
          <a:extLst>
            <a:ext uri="{FF2B5EF4-FFF2-40B4-BE49-F238E27FC236}">
              <a16:creationId xmlns:a16="http://schemas.microsoft.com/office/drawing/2014/main" id="{00000000-0008-0000-0100-00008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0" name="TextBox 14729">
          <a:extLst>
            <a:ext uri="{FF2B5EF4-FFF2-40B4-BE49-F238E27FC236}">
              <a16:creationId xmlns:a16="http://schemas.microsoft.com/office/drawing/2014/main" id="{00000000-0008-0000-0100-00008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1" name="TextBox 14730">
          <a:extLst>
            <a:ext uri="{FF2B5EF4-FFF2-40B4-BE49-F238E27FC236}">
              <a16:creationId xmlns:a16="http://schemas.microsoft.com/office/drawing/2014/main" id="{00000000-0008-0000-0100-00008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2" name="TextBox 14731">
          <a:extLst>
            <a:ext uri="{FF2B5EF4-FFF2-40B4-BE49-F238E27FC236}">
              <a16:creationId xmlns:a16="http://schemas.microsoft.com/office/drawing/2014/main" id="{00000000-0008-0000-0100-00008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3" name="TextBox 14732">
          <a:extLst>
            <a:ext uri="{FF2B5EF4-FFF2-40B4-BE49-F238E27FC236}">
              <a16:creationId xmlns:a16="http://schemas.microsoft.com/office/drawing/2014/main" id="{00000000-0008-0000-0100-00008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4" name="TextBox 14733">
          <a:extLst>
            <a:ext uri="{FF2B5EF4-FFF2-40B4-BE49-F238E27FC236}">
              <a16:creationId xmlns:a16="http://schemas.microsoft.com/office/drawing/2014/main" id="{00000000-0008-0000-0100-00008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5" name="TextBox 14734">
          <a:extLst>
            <a:ext uri="{FF2B5EF4-FFF2-40B4-BE49-F238E27FC236}">
              <a16:creationId xmlns:a16="http://schemas.microsoft.com/office/drawing/2014/main" id="{00000000-0008-0000-0100-00008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6" name="TextBox 14735">
          <a:extLst>
            <a:ext uri="{FF2B5EF4-FFF2-40B4-BE49-F238E27FC236}">
              <a16:creationId xmlns:a16="http://schemas.microsoft.com/office/drawing/2014/main" id="{00000000-0008-0000-0100-00009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7" name="TextBox 14736">
          <a:extLst>
            <a:ext uri="{FF2B5EF4-FFF2-40B4-BE49-F238E27FC236}">
              <a16:creationId xmlns:a16="http://schemas.microsoft.com/office/drawing/2014/main" id="{00000000-0008-0000-0100-00009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8" name="TextBox 14737">
          <a:extLst>
            <a:ext uri="{FF2B5EF4-FFF2-40B4-BE49-F238E27FC236}">
              <a16:creationId xmlns:a16="http://schemas.microsoft.com/office/drawing/2014/main" id="{00000000-0008-0000-0100-00009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39" name="TextBox 14738">
          <a:extLst>
            <a:ext uri="{FF2B5EF4-FFF2-40B4-BE49-F238E27FC236}">
              <a16:creationId xmlns:a16="http://schemas.microsoft.com/office/drawing/2014/main" id="{00000000-0008-0000-0100-00009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0" name="TextBox 14739">
          <a:extLst>
            <a:ext uri="{FF2B5EF4-FFF2-40B4-BE49-F238E27FC236}">
              <a16:creationId xmlns:a16="http://schemas.microsoft.com/office/drawing/2014/main" id="{00000000-0008-0000-0100-00009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1" name="TextBox 14740">
          <a:extLst>
            <a:ext uri="{FF2B5EF4-FFF2-40B4-BE49-F238E27FC236}">
              <a16:creationId xmlns:a16="http://schemas.microsoft.com/office/drawing/2014/main" id="{00000000-0008-0000-0100-00009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2" name="TextBox 14741">
          <a:extLst>
            <a:ext uri="{FF2B5EF4-FFF2-40B4-BE49-F238E27FC236}">
              <a16:creationId xmlns:a16="http://schemas.microsoft.com/office/drawing/2014/main" id="{00000000-0008-0000-0100-00009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3" name="TextBox 14742">
          <a:extLst>
            <a:ext uri="{FF2B5EF4-FFF2-40B4-BE49-F238E27FC236}">
              <a16:creationId xmlns:a16="http://schemas.microsoft.com/office/drawing/2014/main" id="{00000000-0008-0000-0100-00009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4" name="TextBox 14743">
          <a:extLst>
            <a:ext uri="{FF2B5EF4-FFF2-40B4-BE49-F238E27FC236}">
              <a16:creationId xmlns:a16="http://schemas.microsoft.com/office/drawing/2014/main" id="{00000000-0008-0000-0100-00009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5" name="TextBox 14744">
          <a:extLst>
            <a:ext uri="{FF2B5EF4-FFF2-40B4-BE49-F238E27FC236}">
              <a16:creationId xmlns:a16="http://schemas.microsoft.com/office/drawing/2014/main" id="{00000000-0008-0000-0100-00009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6" name="TextBox 14745">
          <a:extLst>
            <a:ext uri="{FF2B5EF4-FFF2-40B4-BE49-F238E27FC236}">
              <a16:creationId xmlns:a16="http://schemas.microsoft.com/office/drawing/2014/main" id="{00000000-0008-0000-0100-00009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7" name="TextBox 14746">
          <a:extLst>
            <a:ext uri="{FF2B5EF4-FFF2-40B4-BE49-F238E27FC236}">
              <a16:creationId xmlns:a16="http://schemas.microsoft.com/office/drawing/2014/main" id="{00000000-0008-0000-0100-00009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8" name="TextBox 14747">
          <a:extLst>
            <a:ext uri="{FF2B5EF4-FFF2-40B4-BE49-F238E27FC236}">
              <a16:creationId xmlns:a16="http://schemas.microsoft.com/office/drawing/2014/main" id="{00000000-0008-0000-0100-00009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49" name="TextBox 14748">
          <a:extLst>
            <a:ext uri="{FF2B5EF4-FFF2-40B4-BE49-F238E27FC236}">
              <a16:creationId xmlns:a16="http://schemas.microsoft.com/office/drawing/2014/main" id="{00000000-0008-0000-0100-00009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0" name="TextBox 14749">
          <a:extLst>
            <a:ext uri="{FF2B5EF4-FFF2-40B4-BE49-F238E27FC236}">
              <a16:creationId xmlns:a16="http://schemas.microsoft.com/office/drawing/2014/main" id="{00000000-0008-0000-0100-00009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1" name="TextBox 14750">
          <a:extLst>
            <a:ext uri="{FF2B5EF4-FFF2-40B4-BE49-F238E27FC236}">
              <a16:creationId xmlns:a16="http://schemas.microsoft.com/office/drawing/2014/main" id="{00000000-0008-0000-0100-00009F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2" name="TextBox 14751">
          <a:extLst>
            <a:ext uri="{FF2B5EF4-FFF2-40B4-BE49-F238E27FC236}">
              <a16:creationId xmlns:a16="http://schemas.microsoft.com/office/drawing/2014/main" id="{00000000-0008-0000-0100-0000A0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3" name="TextBox 14752">
          <a:extLst>
            <a:ext uri="{FF2B5EF4-FFF2-40B4-BE49-F238E27FC236}">
              <a16:creationId xmlns:a16="http://schemas.microsoft.com/office/drawing/2014/main" id="{00000000-0008-0000-0100-0000A1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4" name="TextBox 14753">
          <a:extLst>
            <a:ext uri="{FF2B5EF4-FFF2-40B4-BE49-F238E27FC236}">
              <a16:creationId xmlns:a16="http://schemas.microsoft.com/office/drawing/2014/main" id="{00000000-0008-0000-0100-0000A2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5" name="TextBox 14754">
          <a:extLst>
            <a:ext uri="{FF2B5EF4-FFF2-40B4-BE49-F238E27FC236}">
              <a16:creationId xmlns:a16="http://schemas.microsoft.com/office/drawing/2014/main" id="{00000000-0008-0000-0100-0000A3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6" name="TextBox 14755">
          <a:extLst>
            <a:ext uri="{FF2B5EF4-FFF2-40B4-BE49-F238E27FC236}">
              <a16:creationId xmlns:a16="http://schemas.microsoft.com/office/drawing/2014/main" id="{00000000-0008-0000-0100-0000A4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7" name="TextBox 14756">
          <a:extLst>
            <a:ext uri="{FF2B5EF4-FFF2-40B4-BE49-F238E27FC236}">
              <a16:creationId xmlns:a16="http://schemas.microsoft.com/office/drawing/2014/main" id="{00000000-0008-0000-0100-0000A5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8" name="TextBox 14757">
          <a:extLst>
            <a:ext uri="{FF2B5EF4-FFF2-40B4-BE49-F238E27FC236}">
              <a16:creationId xmlns:a16="http://schemas.microsoft.com/office/drawing/2014/main" id="{00000000-0008-0000-0100-0000A6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59" name="TextBox 14758">
          <a:extLst>
            <a:ext uri="{FF2B5EF4-FFF2-40B4-BE49-F238E27FC236}">
              <a16:creationId xmlns:a16="http://schemas.microsoft.com/office/drawing/2014/main" id="{00000000-0008-0000-0100-0000A7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0" name="TextBox 14759">
          <a:extLst>
            <a:ext uri="{FF2B5EF4-FFF2-40B4-BE49-F238E27FC236}">
              <a16:creationId xmlns:a16="http://schemas.microsoft.com/office/drawing/2014/main" id="{00000000-0008-0000-0100-0000A8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1" name="TextBox 14760">
          <a:extLst>
            <a:ext uri="{FF2B5EF4-FFF2-40B4-BE49-F238E27FC236}">
              <a16:creationId xmlns:a16="http://schemas.microsoft.com/office/drawing/2014/main" id="{00000000-0008-0000-0100-0000A9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2" name="TextBox 14761">
          <a:extLst>
            <a:ext uri="{FF2B5EF4-FFF2-40B4-BE49-F238E27FC236}">
              <a16:creationId xmlns:a16="http://schemas.microsoft.com/office/drawing/2014/main" id="{00000000-0008-0000-0100-0000AA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3" name="TextBox 14762">
          <a:extLst>
            <a:ext uri="{FF2B5EF4-FFF2-40B4-BE49-F238E27FC236}">
              <a16:creationId xmlns:a16="http://schemas.microsoft.com/office/drawing/2014/main" id="{00000000-0008-0000-0100-0000AB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4" name="TextBox 14763">
          <a:extLst>
            <a:ext uri="{FF2B5EF4-FFF2-40B4-BE49-F238E27FC236}">
              <a16:creationId xmlns:a16="http://schemas.microsoft.com/office/drawing/2014/main" id="{00000000-0008-0000-0100-0000AC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5" name="TextBox 14764">
          <a:extLst>
            <a:ext uri="{FF2B5EF4-FFF2-40B4-BE49-F238E27FC236}">
              <a16:creationId xmlns:a16="http://schemas.microsoft.com/office/drawing/2014/main" id="{00000000-0008-0000-0100-0000AD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57</xdr:row>
      <xdr:rowOff>0</xdr:rowOff>
    </xdr:from>
    <xdr:ext cx="184731" cy="264560"/>
    <xdr:sp macro="" textlink="">
      <xdr:nvSpPr>
        <xdr:cNvPr id="14766" name="TextBox 14765">
          <a:extLst>
            <a:ext uri="{FF2B5EF4-FFF2-40B4-BE49-F238E27FC236}">
              <a16:creationId xmlns:a16="http://schemas.microsoft.com/office/drawing/2014/main" id="{00000000-0008-0000-0100-0000AE390000}"/>
            </a:ext>
          </a:extLst>
        </xdr:cNvPr>
        <xdr:cNvSpPr txBox="1"/>
      </xdr:nvSpPr>
      <xdr:spPr>
        <a:xfrm>
          <a:off x="5396753" y="29224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358140</xdr:colOff>
          <xdr:row>5</xdr:row>
          <xdr:rowOff>0</xdr:rowOff>
        </xdr:from>
        <xdr:to>
          <xdr:col>10</xdr:col>
          <xdr:colOff>861060</xdr:colOff>
          <xdr:row>6</xdr:row>
          <xdr:rowOff>160020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5</xdr:row>
          <xdr:rowOff>0</xdr:rowOff>
        </xdr:from>
        <xdr:to>
          <xdr:col>10</xdr:col>
          <xdr:colOff>822960</xdr:colOff>
          <xdr:row>6</xdr:row>
          <xdr:rowOff>144780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xdr:row>
          <xdr:rowOff>0</xdr:rowOff>
        </xdr:from>
        <xdr:to>
          <xdr:col>10</xdr:col>
          <xdr:colOff>838200</xdr:colOff>
          <xdr:row>6</xdr:row>
          <xdr:rowOff>175260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762000</xdr:colOff>
          <xdr:row>6</xdr:row>
          <xdr:rowOff>175260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xdr:row>
          <xdr:rowOff>0</xdr:rowOff>
        </xdr:from>
        <xdr:to>
          <xdr:col>19</xdr:col>
          <xdr:colOff>160020</xdr:colOff>
          <xdr:row>13</xdr:row>
          <xdr:rowOff>114300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6</xdr:row>
          <xdr:rowOff>175260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784860</xdr:colOff>
          <xdr:row>13</xdr:row>
          <xdr:rowOff>114300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762000</xdr:colOff>
          <xdr:row>6</xdr:row>
          <xdr:rowOff>175260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762000</xdr:colOff>
          <xdr:row>6</xdr:row>
          <xdr:rowOff>175260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762000</xdr:colOff>
          <xdr:row>6</xdr:row>
          <xdr:rowOff>175260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9</xdr:col>
      <xdr:colOff>0</xdr:colOff>
      <xdr:row>38</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0" name="TextBox 59">
          <a:extLst>
            <a:ext uri="{FF2B5EF4-FFF2-40B4-BE49-F238E27FC236}">
              <a16:creationId xmlns:a16="http://schemas.microsoft.com/office/drawing/2014/main" id="{00000000-0008-0000-0300-00003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2" name="TextBox 61">
          <a:extLst>
            <a:ext uri="{FF2B5EF4-FFF2-40B4-BE49-F238E27FC236}">
              <a16:creationId xmlns:a16="http://schemas.microsoft.com/office/drawing/2014/main" id="{00000000-0008-0000-0300-00003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3" name="TextBox 62">
          <a:extLst>
            <a:ext uri="{FF2B5EF4-FFF2-40B4-BE49-F238E27FC236}">
              <a16:creationId xmlns:a16="http://schemas.microsoft.com/office/drawing/2014/main" id="{00000000-0008-0000-0300-00003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4" name="TextBox 63">
          <a:extLst>
            <a:ext uri="{FF2B5EF4-FFF2-40B4-BE49-F238E27FC236}">
              <a16:creationId xmlns:a16="http://schemas.microsoft.com/office/drawing/2014/main" id="{00000000-0008-0000-0300-00004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5" name="TextBox 64">
          <a:extLst>
            <a:ext uri="{FF2B5EF4-FFF2-40B4-BE49-F238E27FC236}">
              <a16:creationId xmlns:a16="http://schemas.microsoft.com/office/drawing/2014/main" id="{00000000-0008-0000-0300-00004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6" name="TextBox 65">
          <a:extLst>
            <a:ext uri="{FF2B5EF4-FFF2-40B4-BE49-F238E27FC236}">
              <a16:creationId xmlns:a16="http://schemas.microsoft.com/office/drawing/2014/main" id="{00000000-0008-0000-0300-00004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7" name="TextBox 66">
          <a:extLst>
            <a:ext uri="{FF2B5EF4-FFF2-40B4-BE49-F238E27FC236}">
              <a16:creationId xmlns:a16="http://schemas.microsoft.com/office/drawing/2014/main" id="{00000000-0008-0000-0300-00004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8" name="TextBox 67">
          <a:extLst>
            <a:ext uri="{FF2B5EF4-FFF2-40B4-BE49-F238E27FC236}">
              <a16:creationId xmlns:a16="http://schemas.microsoft.com/office/drawing/2014/main" id="{00000000-0008-0000-0300-00004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9" name="TextBox 68">
          <a:extLst>
            <a:ext uri="{FF2B5EF4-FFF2-40B4-BE49-F238E27FC236}">
              <a16:creationId xmlns:a16="http://schemas.microsoft.com/office/drawing/2014/main" id="{00000000-0008-0000-0300-00004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3" name="TextBox 72">
          <a:extLst>
            <a:ext uri="{FF2B5EF4-FFF2-40B4-BE49-F238E27FC236}">
              <a16:creationId xmlns:a16="http://schemas.microsoft.com/office/drawing/2014/main" id="{00000000-0008-0000-0300-00004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8" name="TextBox 77">
          <a:extLst>
            <a:ext uri="{FF2B5EF4-FFF2-40B4-BE49-F238E27FC236}">
              <a16:creationId xmlns:a16="http://schemas.microsoft.com/office/drawing/2014/main" id="{00000000-0008-0000-0300-00004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0" name="TextBox 79">
          <a:extLst>
            <a:ext uri="{FF2B5EF4-FFF2-40B4-BE49-F238E27FC236}">
              <a16:creationId xmlns:a16="http://schemas.microsoft.com/office/drawing/2014/main" id="{00000000-0008-0000-0300-00005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2" name="TextBox 81">
          <a:extLst>
            <a:ext uri="{FF2B5EF4-FFF2-40B4-BE49-F238E27FC236}">
              <a16:creationId xmlns:a16="http://schemas.microsoft.com/office/drawing/2014/main" id="{00000000-0008-0000-0300-00005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3" name="TextBox 82">
          <a:extLst>
            <a:ext uri="{FF2B5EF4-FFF2-40B4-BE49-F238E27FC236}">
              <a16:creationId xmlns:a16="http://schemas.microsoft.com/office/drawing/2014/main" id="{00000000-0008-0000-0300-00005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5" name="TextBox 84">
          <a:extLst>
            <a:ext uri="{FF2B5EF4-FFF2-40B4-BE49-F238E27FC236}">
              <a16:creationId xmlns:a16="http://schemas.microsoft.com/office/drawing/2014/main" id="{00000000-0008-0000-0300-00005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6" name="TextBox 85">
          <a:extLst>
            <a:ext uri="{FF2B5EF4-FFF2-40B4-BE49-F238E27FC236}">
              <a16:creationId xmlns:a16="http://schemas.microsoft.com/office/drawing/2014/main" id="{00000000-0008-0000-0300-00005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8" name="TextBox 87">
          <a:extLst>
            <a:ext uri="{FF2B5EF4-FFF2-40B4-BE49-F238E27FC236}">
              <a16:creationId xmlns:a16="http://schemas.microsoft.com/office/drawing/2014/main" id="{00000000-0008-0000-0300-00005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9" name="TextBox 88">
          <a:extLst>
            <a:ext uri="{FF2B5EF4-FFF2-40B4-BE49-F238E27FC236}">
              <a16:creationId xmlns:a16="http://schemas.microsoft.com/office/drawing/2014/main" id="{00000000-0008-0000-0300-00005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0" name="TextBox 89">
          <a:extLst>
            <a:ext uri="{FF2B5EF4-FFF2-40B4-BE49-F238E27FC236}">
              <a16:creationId xmlns:a16="http://schemas.microsoft.com/office/drawing/2014/main" id="{00000000-0008-0000-0300-00005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1" name="TextBox 90">
          <a:extLst>
            <a:ext uri="{FF2B5EF4-FFF2-40B4-BE49-F238E27FC236}">
              <a16:creationId xmlns:a16="http://schemas.microsoft.com/office/drawing/2014/main" id="{00000000-0008-0000-0300-00005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3" name="TextBox 92">
          <a:extLst>
            <a:ext uri="{FF2B5EF4-FFF2-40B4-BE49-F238E27FC236}">
              <a16:creationId xmlns:a16="http://schemas.microsoft.com/office/drawing/2014/main" id="{00000000-0008-0000-0300-00005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4" name="TextBox 93">
          <a:extLst>
            <a:ext uri="{FF2B5EF4-FFF2-40B4-BE49-F238E27FC236}">
              <a16:creationId xmlns:a16="http://schemas.microsoft.com/office/drawing/2014/main" id="{00000000-0008-0000-0300-00005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5" name="TextBox 94">
          <a:extLst>
            <a:ext uri="{FF2B5EF4-FFF2-40B4-BE49-F238E27FC236}">
              <a16:creationId xmlns:a16="http://schemas.microsoft.com/office/drawing/2014/main" id="{00000000-0008-0000-0300-00005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6" name="TextBox 95">
          <a:extLst>
            <a:ext uri="{FF2B5EF4-FFF2-40B4-BE49-F238E27FC236}">
              <a16:creationId xmlns:a16="http://schemas.microsoft.com/office/drawing/2014/main" id="{00000000-0008-0000-0300-00006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7" name="TextBox 96">
          <a:extLst>
            <a:ext uri="{FF2B5EF4-FFF2-40B4-BE49-F238E27FC236}">
              <a16:creationId xmlns:a16="http://schemas.microsoft.com/office/drawing/2014/main" id="{00000000-0008-0000-0300-000061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8" name="TextBox 97">
          <a:extLst>
            <a:ext uri="{FF2B5EF4-FFF2-40B4-BE49-F238E27FC236}">
              <a16:creationId xmlns:a16="http://schemas.microsoft.com/office/drawing/2014/main" id="{00000000-0008-0000-0300-000062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9" name="TextBox 98">
          <a:extLst>
            <a:ext uri="{FF2B5EF4-FFF2-40B4-BE49-F238E27FC236}">
              <a16:creationId xmlns:a16="http://schemas.microsoft.com/office/drawing/2014/main" id="{00000000-0008-0000-0300-000063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0" name="TextBox 99">
          <a:extLst>
            <a:ext uri="{FF2B5EF4-FFF2-40B4-BE49-F238E27FC236}">
              <a16:creationId xmlns:a16="http://schemas.microsoft.com/office/drawing/2014/main" id="{00000000-0008-0000-0300-000064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1" name="TextBox 100">
          <a:extLst>
            <a:ext uri="{FF2B5EF4-FFF2-40B4-BE49-F238E27FC236}">
              <a16:creationId xmlns:a16="http://schemas.microsoft.com/office/drawing/2014/main" id="{00000000-0008-0000-0300-000065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2" name="TextBox 101">
          <a:extLst>
            <a:ext uri="{FF2B5EF4-FFF2-40B4-BE49-F238E27FC236}">
              <a16:creationId xmlns:a16="http://schemas.microsoft.com/office/drawing/2014/main" id="{00000000-0008-0000-0300-000066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3" name="TextBox 102">
          <a:extLst>
            <a:ext uri="{FF2B5EF4-FFF2-40B4-BE49-F238E27FC236}">
              <a16:creationId xmlns:a16="http://schemas.microsoft.com/office/drawing/2014/main" id="{00000000-0008-0000-0300-000067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4" name="TextBox 103">
          <a:extLst>
            <a:ext uri="{FF2B5EF4-FFF2-40B4-BE49-F238E27FC236}">
              <a16:creationId xmlns:a16="http://schemas.microsoft.com/office/drawing/2014/main" id="{00000000-0008-0000-0300-000068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5" name="TextBox 104">
          <a:extLst>
            <a:ext uri="{FF2B5EF4-FFF2-40B4-BE49-F238E27FC236}">
              <a16:creationId xmlns:a16="http://schemas.microsoft.com/office/drawing/2014/main" id="{00000000-0008-0000-0300-000069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6" name="TextBox 105">
          <a:extLst>
            <a:ext uri="{FF2B5EF4-FFF2-40B4-BE49-F238E27FC236}">
              <a16:creationId xmlns:a16="http://schemas.microsoft.com/office/drawing/2014/main" id="{00000000-0008-0000-0300-00006A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7" name="TextBox 106">
          <a:extLst>
            <a:ext uri="{FF2B5EF4-FFF2-40B4-BE49-F238E27FC236}">
              <a16:creationId xmlns:a16="http://schemas.microsoft.com/office/drawing/2014/main" id="{00000000-0008-0000-0300-00006B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8" name="TextBox 107">
          <a:extLst>
            <a:ext uri="{FF2B5EF4-FFF2-40B4-BE49-F238E27FC236}">
              <a16:creationId xmlns:a16="http://schemas.microsoft.com/office/drawing/2014/main" id="{00000000-0008-0000-0300-00006C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9" name="TextBox 108">
          <a:extLst>
            <a:ext uri="{FF2B5EF4-FFF2-40B4-BE49-F238E27FC236}">
              <a16:creationId xmlns:a16="http://schemas.microsoft.com/office/drawing/2014/main" id="{00000000-0008-0000-0300-00006D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0" name="TextBox 109">
          <a:extLst>
            <a:ext uri="{FF2B5EF4-FFF2-40B4-BE49-F238E27FC236}">
              <a16:creationId xmlns:a16="http://schemas.microsoft.com/office/drawing/2014/main" id="{00000000-0008-0000-0300-00006E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1" name="TextBox 110">
          <a:extLst>
            <a:ext uri="{FF2B5EF4-FFF2-40B4-BE49-F238E27FC236}">
              <a16:creationId xmlns:a16="http://schemas.microsoft.com/office/drawing/2014/main" id="{00000000-0008-0000-0300-00006F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2" name="TextBox 111">
          <a:extLst>
            <a:ext uri="{FF2B5EF4-FFF2-40B4-BE49-F238E27FC236}">
              <a16:creationId xmlns:a16="http://schemas.microsoft.com/office/drawing/2014/main" id="{00000000-0008-0000-0300-000070000000}"/>
            </a:ext>
          </a:extLst>
        </xdr:cNvPr>
        <xdr:cNvSpPr txBox="1"/>
      </xdr:nvSpPr>
      <xdr:spPr>
        <a:xfrm>
          <a:off x="9928860" y="1866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3" name="TextBox 112">
          <a:extLst>
            <a:ext uri="{FF2B5EF4-FFF2-40B4-BE49-F238E27FC236}">
              <a16:creationId xmlns:a16="http://schemas.microsoft.com/office/drawing/2014/main" id="{00000000-0008-0000-0300-00007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4" name="TextBox 113">
          <a:extLst>
            <a:ext uri="{FF2B5EF4-FFF2-40B4-BE49-F238E27FC236}">
              <a16:creationId xmlns:a16="http://schemas.microsoft.com/office/drawing/2014/main" id="{00000000-0008-0000-0300-00007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5" name="TextBox 114">
          <a:extLst>
            <a:ext uri="{FF2B5EF4-FFF2-40B4-BE49-F238E27FC236}">
              <a16:creationId xmlns:a16="http://schemas.microsoft.com/office/drawing/2014/main" id="{00000000-0008-0000-0300-00007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6" name="TextBox 115">
          <a:extLst>
            <a:ext uri="{FF2B5EF4-FFF2-40B4-BE49-F238E27FC236}">
              <a16:creationId xmlns:a16="http://schemas.microsoft.com/office/drawing/2014/main" id="{00000000-0008-0000-0300-00007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7" name="TextBox 116">
          <a:extLst>
            <a:ext uri="{FF2B5EF4-FFF2-40B4-BE49-F238E27FC236}">
              <a16:creationId xmlns:a16="http://schemas.microsoft.com/office/drawing/2014/main" id="{00000000-0008-0000-0300-00007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8" name="TextBox 117">
          <a:extLst>
            <a:ext uri="{FF2B5EF4-FFF2-40B4-BE49-F238E27FC236}">
              <a16:creationId xmlns:a16="http://schemas.microsoft.com/office/drawing/2014/main" id="{00000000-0008-0000-0300-00007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9" name="TextBox 118">
          <a:extLst>
            <a:ext uri="{FF2B5EF4-FFF2-40B4-BE49-F238E27FC236}">
              <a16:creationId xmlns:a16="http://schemas.microsoft.com/office/drawing/2014/main" id="{00000000-0008-0000-0300-00007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0" name="TextBox 119">
          <a:extLst>
            <a:ext uri="{FF2B5EF4-FFF2-40B4-BE49-F238E27FC236}">
              <a16:creationId xmlns:a16="http://schemas.microsoft.com/office/drawing/2014/main" id="{00000000-0008-0000-0300-00007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1" name="TextBox 120">
          <a:extLst>
            <a:ext uri="{FF2B5EF4-FFF2-40B4-BE49-F238E27FC236}">
              <a16:creationId xmlns:a16="http://schemas.microsoft.com/office/drawing/2014/main" id="{00000000-0008-0000-0300-00007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2" name="TextBox 121">
          <a:extLst>
            <a:ext uri="{FF2B5EF4-FFF2-40B4-BE49-F238E27FC236}">
              <a16:creationId xmlns:a16="http://schemas.microsoft.com/office/drawing/2014/main" id="{00000000-0008-0000-0300-00007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3" name="TextBox 122">
          <a:extLst>
            <a:ext uri="{FF2B5EF4-FFF2-40B4-BE49-F238E27FC236}">
              <a16:creationId xmlns:a16="http://schemas.microsoft.com/office/drawing/2014/main" id="{00000000-0008-0000-0300-00007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4" name="TextBox 123">
          <a:extLst>
            <a:ext uri="{FF2B5EF4-FFF2-40B4-BE49-F238E27FC236}">
              <a16:creationId xmlns:a16="http://schemas.microsoft.com/office/drawing/2014/main" id="{00000000-0008-0000-0300-00007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5" name="TextBox 124">
          <a:extLst>
            <a:ext uri="{FF2B5EF4-FFF2-40B4-BE49-F238E27FC236}">
              <a16:creationId xmlns:a16="http://schemas.microsoft.com/office/drawing/2014/main" id="{00000000-0008-0000-0300-00007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6" name="TextBox 125">
          <a:extLst>
            <a:ext uri="{FF2B5EF4-FFF2-40B4-BE49-F238E27FC236}">
              <a16:creationId xmlns:a16="http://schemas.microsoft.com/office/drawing/2014/main" id="{00000000-0008-0000-0300-00007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7" name="TextBox 126">
          <a:extLst>
            <a:ext uri="{FF2B5EF4-FFF2-40B4-BE49-F238E27FC236}">
              <a16:creationId xmlns:a16="http://schemas.microsoft.com/office/drawing/2014/main" id="{00000000-0008-0000-0300-00007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8" name="TextBox 127">
          <a:extLst>
            <a:ext uri="{FF2B5EF4-FFF2-40B4-BE49-F238E27FC236}">
              <a16:creationId xmlns:a16="http://schemas.microsoft.com/office/drawing/2014/main" id="{00000000-0008-0000-0300-00008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9" name="TextBox 128">
          <a:extLst>
            <a:ext uri="{FF2B5EF4-FFF2-40B4-BE49-F238E27FC236}">
              <a16:creationId xmlns:a16="http://schemas.microsoft.com/office/drawing/2014/main" id="{00000000-0008-0000-0300-00008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0" name="TextBox 129">
          <a:extLst>
            <a:ext uri="{FF2B5EF4-FFF2-40B4-BE49-F238E27FC236}">
              <a16:creationId xmlns:a16="http://schemas.microsoft.com/office/drawing/2014/main" id="{00000000-0008-0000-0300-00008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1" name="TextBox 130">
          <a:extLst>
            <a:ext uri="{FF2B5EF4-FFF2-40B4-BE49-F238E27FC236}">
              <a16:creationId xmlns:a16="http://schemas.microsoft.com/office/drawing/2014/main" id="{00000000-0008-0000-0300-00008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2" name="TextBox 131">
          <a:extLst>
            <a:ext uri="{FF2B5EF4-FFF2-40B4-BE49-F238E27FC236}">
              <a16:creationId xmlns:a16="http://schemas.microsoft.com/office/drawing/2014/main" id="{00000000-0008-0000-0300-00008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3" name="TextBox 132">
          <a:extLst>
            <a:ext uri="{FF2B5EF4-FFF2-40B4-BE49-F238E27FC236}">
              <a16:creationId xmlns:a16="http://schemas.microsoft.com/office/drawing/2014/main" id="{00000000-0008-0000-0300-00008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4" name="TextBox 133">
          <a:extLst>
            <a:ext uri="{FF2B5EF4-FFF2-40B4-BE49-F238E27FC236}">
              <a16:creationId xmlns:a16="http://schemas.microsoft.com/office/drawing/2014/main" id="{00000000-0008-0000-0300-00008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5" name="TextBox 134">
          <a:extLst>
            <a:ext uri="{FF2B5EF4-FFF2-40B4-BE49-F238E27FC236}">
              <a16:creationId xmlns:a16="http://schemas.microsoft.com/office/drawing/2014/main" id="{00000000-0008-0000-0300-00008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6" name="TextBox 135">
          <a:extLst>
            <a:ext uri="{FF2B5EF4-FFF2-40B4-BE49-F238E27FC236}">
              <a16:creationId xmlns:a16="http://schemas.microsoft.com/office/drawing/2014/main" id="{00000000-0008-0000-0300-00008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7" name="TextBox 136">
          <a:extLst>
            <a:ext uri="{FF2B5EF4-FFF2-40B4-BE49-F238E27FC236}">
              <a16:creationId xmlns:a16="http://schemas.microsoft.com/office/drawing/2014/main" id="{00000000-0008-0000-0300-00008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8" name="TextBox 137">
          <a:extLst>
            <a:ext uri="{FF2B5EF4-FFF2-40B4-BE49-F238E27FC236}">
              <a16:creationId xmlns:a16="http://schemas.microsoft.com/office/drawing/2014/main" id="{00000000-0008-0000-0300-00008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9" name="TextBox 138">
          <a:extLst>
            <a:ext uri="{FF2B5EF4-FFF2-40B4-BE49-F238E27FC236}">
              <a16:creationId xmlns:a16="http://schemas.microsoft.com/office/drawing/2014/main" id="{00000000-0008-0000-0300-00008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0" name="TextBox 139">
          <a:extLst>
            <a:ext uri="{FF2B5EF4-FFF2-40B4-BE49-F238E27FC236}">
              <a16:creationId xmlns:a16="http://schemas.microsoft.com/office/drawing/2014/main" id="{00000000-0008-0000-0300-00008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1" name="TextBox 140">
          <a:extLst>
            <a:ext uri="{FF2B5EF4-FFF2-40B4-BE49-F238E27FC236}">
              <a16:creationId xmlns:a16="http://schemas.microsoft.com/office/drawing/2014/main" id="{00000000-0008-0000-0300-00008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2" name="TextBox 141">
          <a:extLst>
            <a:ext uri="{FF2B5EF4-FFF2-40B4-BE49-F238E27FC236}">
              <a16:creationId xmlns:a16="http://schemas.microsoft.com/office/drawing/2014/main" id="{00000000-0008-0000-0300-00008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3" name="TextBox 142">
          <a:extLst>
            <a:ext uri="{FF2B5EF4-FFF2-40B4-BE49-F238E27FC236}">
              <a16:creationId xmlns:a16="http://schemas.microsoft.com/office/drawing/2014/main" id="{00000000-0008-0000-0300-00008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4" name="TextBox 143">
          <a:extLst>
            <a:ext uri="{FF2B5EF4-FFF2-40B4-BE49-F238E27FC236}">
              <a16:creationId xmlns:a16="http://schemas.microsoft.com/office/drawing/2014/main" id="{00000000-0008-0000-0300-00009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5" name="TextBox 144">
          <a:extLst>
            <a:ext uri="{FF2B5EF4-FFF2-40B4-BE49-F238E27FC236}">
              <a16:creationId xmlns:a16="http://schemas.microsoft.com/office/drawing/2014/main" id="{00000000-0008-0000-0300-00009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6" name="TextBox 145">
          <a:extLst>
            <a:ext uri="{FF2B5EF4-FFF2-40B4-BE49-F238E27FC236}">
              <a16:creationId xmlns:a16="http://schemas.microsoft.com/office/drawing/2014/main" id="{00000000-0008-0000-0300-00009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7" name="TextBox 146">
          <a:extLst>
            <a:ext uri="{FF2B5EF4-FFF2-40B4-BE49-F238E27FC236}">
              <a16:creationId xmlns:a16="http://schemas.microsoft.com/office/drawing/2014/main" id="{00000000-0008-0000-0300-00009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8" name="TextBox 147">
          <a:extLst>
            <a:ext uri="{FF2B5EF4-FFF2-40B4-BE49-F238E27FC236}">
              <a16:creationId xmlns:a16="http://schemas.microsoft.com/office/drawing/2014/main" id="{00000000-0008-0000-0300-00009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9" name="TextBox 148">
          <a:extLst>
            <a:ext uri="{FF2B5EF4-FFF2-40B4-BE49-F238E27FC236}">
              <a16:creationId xmlns:a16="http://schemas.microsoft.com/office/drawing/2014/main" id="{00000000-0008-0000-0300-00009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0" name="TextBox 149">
          <a:extLst>
            <a:ext uri="{FF2B5EF4-FFF2-40B4-BE49-F238E27FC236}">
              <a16:creationId xmlns:a16="http://schemas.microsoft.com/office/drawing/2014/main" id="{00000000-0008-0000-0300-00009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1" name="TextBox 150">
          <a:extLst>
            <a:ext uri="{FF2B5EF4-FFF2-40B4-BE49-F238E27FC236}">
              <a16:creationId xmlns:a16="http://schemas.microsoft.com/office/drawing/2014/main" id="{00000000-0008-0000-0300-00009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2" name="TextBox 151">
          <a:extLst>
            <a:ext uri="{FF2B5EF4-FFF2-40B4-BE49-F238E27FC236}">
              <a16:creationId xmlns:a16="http://schemas.microsoft.com/office/drawing/2014/main" id="{00000000-0008-0000-0300-00009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3" name="TextBox 152">
          <a:extLst>
            <a:ext uri="{FF2B5EF4-FFF2-40B4-BE49-F238E27FC236}">
              <a16:creationId xmlns:a16="http://schemas.microsoft.com/office/drawing/2014/main" id="{00000000-0008-0000-0300-00009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4" name="TextBox 153">
          <a:extLst>
            <a:ext uri="{FF2B5EF4-FFF2-40B4-BE49-F238E27FC236}">
              <a16:creationId xmlns:a16="http://schemas.microsoft.com/office/drawing/2014/main" id="{00000000-0008-0000-0300-00009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5" name="TextBox 154">
          <a:extLst>
            <a:ext uri="{FF2B5EF4-FFF2-40B4-BE49-F238E27FC236}">
              <a16:creationId xmlns:a16="http://schemas.microsoft.com/office/drawing/2014/main" id="{00000000-0008-0000-0300-00009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6" name="TextBox 155">
          <a:extLst>
            <a:ext uri="{FF2B5EF4-FFF2-40B4-BE49-F238E27FC236}">
              <a16:creationId xmlns:a16="http://schemas.microsoft.com/office/drawing/2014/main" id="{00000000-0008-0000-0300-00009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7" name="TextBox 156">
          <a:extLst>
            <a:ext uri="{FF2B5EF4-FFF2-40B4-BE49-F238E27FC236}">
              <a16:creationId xmlns:a16="http://schemas.microsoft.com/office/drawing/2014/main" id="{00000000-0008-0000-0300-00009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8" name="TextBox 157">
          <a:extLst>
            <a:ext uri="{FF2B5EF4-FFF2-40B4-BE49-F238E27FC236}">
              <a16:creationId xmlns:a16="http://schemas.microsoft.com/office/drawing/2014/main" id="{00000000-0008-0000-0300-00009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9" name="TextBox 158">
          <a:extLst>
            <a:ext uri="{FF2B5EF4-FFF2-40B4-BE49-F238E27FC236}">
              <a16:creationId xmlns:a16="http://schemas.microsoft.com/office/drawing/2014/main" id="{00000000-0008-0000-0300-00009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0" name="TextBox 159">
          <a:extLst>
            <a:ext uri="{FF2B5EF4-FFF2-40B4-BE49-F238E27FC236}">
              <a16:creationId xmlns:a16="http://schemas.microsoft.com/office/drawing/2014/main" id="{00000000-0008-0000-0300-0000A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1" name="TextBox 160">
          <a:extLst>
            <a:ext uri="{FF2B5EF4-FFF2-40B4-BE49-F238E27FC236}">
              <a16:creationId xmlns:a16="http://schemas.microsoft.com/office/drawing/2014/main" id="{00000000-0008-0000-0300-0000A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2" name="TextBox 161">
          <a:extLst>
            <a:ext uri="{FF2B5EF4-FFF2-40B4-BE49-F238E27FC236}">
              <a16:creationId xmlns:a16="http://schemas.microsoft.com/office/drawing/2014/main" id="{00000000-0008-0000-0300-0000A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3" name="TextBox 162">
          <a:extLst>
            <a:ext uri="{FF2B5EF4-FFF2-40B4-BE49-F238E27FC236}">
              <a16:creationId xmlns:a16="http://schemas.microsoft.com/office/drawing/2014/main" id="{00000000-0008-0000-0300-0000A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4" name="TextBox 163">
          <a:extLst>
            <a:ext uri="{FF2B5EF4-FFF2-40B4-BE49-F238E27FC236}">
              <a16:creationId xmlns:a16="http://schemas.microsoft.com/office/drawing/2014/main" id="{00000000-0008-0000-0300-0000A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5" name="TextBox 164">
          <a:extLst>
            <a:ext uri="{FF2B5EF4-FFF2-40B4-BE49-F238E27FC236}">
              <a16:creationId xmlns:a16="http://schemas.microsoft.com/office/drawing/2014/main" id="{00000000-0008-0000-0300-0000A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6" name="TextBox 165">
          <a:extLst>
            <a:ext uri="{FF2B5EF4-FFF2-40B4-BE49-F238E27FC236}">
              <a16:creationId xmlns:a16="http://schemas.microsoft.com/office/drawing/2014/main" id="{00000000-0008-0000-0300-0000A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7" name="TextBox 166">
          <a:extLst>
            <a:ext uri="{FF2B5EF4-FFF2-40B4-BE49-F238E27FC236}">
              <a16:creationId xmlns:a16="http://schemas.microsoft.com/office/drawing/2014/main" id="{00000000-0008-0000-0300-0000A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8" name="TextBox 167">
          <a:extLst>
            <a:ext uri="{FF2B5EF4-FFF2-40B4-BE49-F238E27FC236}">
              <a16:creationId xmlns:a16="http://schemas.microsoft.com/office/drawing/2014/main" id="{00000000-0008-0000-0300-0000A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9" name="TextBox 168">
          <a:extLst>
            <a:ext uri="{FF2B5EF4-FFF2-40B4-BE49-F238E27FC236}">
              <a16:creationId xmlns:a16="http://schemas.microsoft.com/office/drawing/2014/main" id="{00000000-0008-0000-0300-0000A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0" name="TextBox 169">
          <a:extLst>
            <a:ext uri="{FF2B5EF4-FFF2-40B4-BE49-F238E27FC236}">
              <a16:creationId xmlns:a16="http://schemas.microsoft.com/office/drawing/2014/main" id="{00000000-0008-0000-0300-0000A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1" name="TextBox 170">
          <a:extLst>
            <a:ext uri="{FF2B5EF4-FFF2-40B4-BE49-F238E27FC236}">
              <a16:creationId xmlns:a16="http://schemas.microsoft.com/office/drawing/2014/main" id="{00000000-0008-0000-0300-0000A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2" name="TextBox 171">
          <a:extLst>
            <a:ext uri="{FF2B5EF4-FFF2-40B4-BE49-F238E27FC236}">
              <a16:creationId xmlns:a16="http://schemas.microsoft.com/office/drawing/2014/main" id="{00000000-0008-0000-0300-0000A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3" name="TextBox 172">
          <a:extLst>
            <a:ext uri="{FF2B5EF4-FFF2-40B4-BE49-F238E27FC236}">
              <a16:creationId xmlns:a16="http://schemas.microsoft.com/office/drawing/2014/main" id="{00000000-0008-0000-0300-0000A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4" name="TextBox 173">
          <a:extLst>
            <a:ext uri="{FF2B5EF4-FFF2-40B4-BE49-F238E27FC236}">
              <a16:creationId xmlns:a16="http://schemas.microsoft.com/office/drawing/2014/main" id="{00000000-0008-0000-0300-0000A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5" name="TextBox 174">
          <a:extLst>
            <a:ext uri="{FF2B5EF4-FFF2-40B4-BE49-F238E27FC236}">
              <a16:creationId xmlns:a16="http://schemas.microsoft.com/office/drawing/2014/main" id="{00000000-0008-0000-0300-0000A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6" name="TextBox 175">
          <a:extLst>
            <a:ext uri="{FF2B5EF4-FFF2-40B4-BE49-F238E27FC236}">
              <a16:creationId xmlns:a16="http://schemas.microsoft.com/office/drawing/2014/main" id="{00000000-0008-0000-0300-0000B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7" name="TextBox 176">
          <a:extLst>
            <a:ext uri="{FF2B5EF4-FFF2-40B4-BE49-F238E27FC236}">
              <a16:creationId xmlns:a16="http://schemas.microsoft.com/office/drawing/2014/main" id="{00000000-0008-0000-0300-0000B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8" name="TextBox 177">
          <a:extLst>
            <a:ext uri="{FF2B5EF4-FFF2-40B4-BE49-F238E27FC236}">
              <a16:creationId xmlns:a16="http://schemas.microsoft.com/office/drawing/2014/main" id="{00000000-0008-0000-0300-0000B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9" name="TextBox 178">
          <a:extLst>
            <a:ext uri="{FF2B5EF4-FFF2-40B4-BE49-F238E27FC236}">
              <a16:creationId xmlns:a16="http://schemas.microsoft.com/office/drawing/2014/main" id="{00000000-0008-0000-0300-0000B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0" name="TextBox 179">
          <a:extLst>
            <a:ext uri="{FF2B5EF4-FFF2-40B4-BE49-F238E27FC236}">
              <a16:creationId xmlns:a16="http://schemas.microsoft.com/office/drawing/2014/main" id="{00000000-0008-0000-0300-0000B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1" name="TextBox 180">
          <a:extLst>
            <a:ext uri="{FF2B5EF4-FFF2-40B4-BE49-F238E27FC236}">
              <a16:creationId xmlns:a16="http://schemas.microsoft.com/office/drawing/2014/main" id="{00000000-0008-0000-0300-0000B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2" name="TextBox 181">
          <a:extLst>
            <a:ext uri="{FF2B5EF4-FFF2-40B4-BE49-F238E27FC236}">
              <a16:creationId xmlns:a16="http://schemas.microsoft.com/office/drawing/2014/main" id="{00000000-0008-0000-0300-0000B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3" name="TextBox 182">
          <a:extLst>
            <a:ext uri="{FF2B5EF4-FFF2-40B4-BE49-F238E27FC236}">
              <a16:creationId xmlns:a16="http://schemas.microsoft.com/office/drawing/2014/main" id="{00000000-0008-0000-0300-0000B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4" name="TextBox 183">
          <a:extLst>
            <a:ext uri="{FF2B5EF4-FFF2-40B4-BE49-F238E27FC236}">
              <a16:creationId xmlns:a16="http://schemas.microsoft.com/office/drawing/2014/main" id="{00000000-0008-0000-0300-0000B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5" name="TextBox 184">
          <a:extLst>
            <a:ext uri="{FF2B5EF4-FFF2-40B4-BE49-F238E27FC236}">
              <a16:creationId xmlns:a16="http://schemas.microsoft.com/office/drawing/2014/main" id="{00000000-0008-0000-0300-0000B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6" name="TextBox 185">
          <a:extLst>
            <a:ext uri="{FF2B5EF4-FFF2-40B4-BE49-F238E27FC236}">
              <a16:creationId xmlns:a16="http://schemas.microsoft.com/office/drawing/2014/main" id="{00000000-0008-0000-0300-0000B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7" name="TextBox 186">
          <a:extLst>
            <a:ext uri="{FF2B5EF4-FFF2-40B4-BE49-F238E27FC236}">
              <a16:creationId xmlns:a16="http://schemas.microsoft.com/office/drawing/2014/main" id="{00000000-0008-0000-0300-0000B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8" name="TextBox 187">
          <a:extLst>
            <a:ext uri="{FF2B5EF4-FFF2-40B4-BE49-F238E27FC236}">
              <a16:creationId xmlns:a16="http://schemas.microsoft.com/office/drawing/2014/main" id="{00000000-0008-0000-0300-0000B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9" name="TextBox 188">
          <a:extLst>
            <a:ext uri="{FF2B5EF4-FFF2-40B4-BE49-F238E27FC236}">
              <a16:creationId xmlns:a16="http://schemas.microsoft.com/office/drawing/2014/main" id="{00000000-0008-0000-0300-0000B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0" name="TextBox 189">
          <a:extLst>
            <a:ext uri="{FF2B5EF4-FFF2-40B4-BE49-F238E27FC236}">
              <a16:creationId xmlns:a16="http://schemas.microsoft.com/office/drawing/2014/main" id="{00000000-0008-0000-0300-0000B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1" name="TextBox 190">
          <a:extLst>
            <a:ext uri="{FF2B5EF4-FFF2-40B4-BE49-F238E27FC236}">
              <a16:creationId xmlns:a16="http://schemas.microsoft.com/office/drawing/2014/main" id="{00000000-0008-0000-0300-0000B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2" name="TextBox 191">
          <a:extLst>
            <a:ext uri="{FF2B5EF4-FFF2-40B4-BE49-F238E27FC236}">
              <a16:creationId xmlns:a16="http://schemas.microsoft.com/office/drawing/2014/main" id="{00000000-0008-0000-0300-0000C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3" name="TextBox 192">
          <a:extLst>
            <a:ext uri="{FF2B5EF4-FFF2-40B4-BE49-F238E27FC236}">
              <a16:creationId xmlns:a16="http://schemas.microsoft.com/office/drawing/2014/main" id="{00000000-0008-0000-0300-0000C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4" name="TextBox 193">
          <a:extLst>
            <a:ext uri="{FF2B5EF4-FFF2-40B4-BE49-F238E27FC236}">
              <a16:creationId xmlns:a16="http://schemas.microsoft.com/office/drawing/2014/main" id="{00000000-0008-0000-0300-0000C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5" name="TextBox 194">
          <a:extLst>
            <a:ext uri="{FF2B5EF4-FFF2-40B4-BE49-F238E27FC236}">
              <a16:creationId xmlns:a16="http://schemas.microsoft.com/office/drawing/2014/main" id="{00000000-0008-0000-0300-0000C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6" name="TextBox 195">
          <a:extLst>
            <a:ext uri="{FF2B5EF4-FFF2-40B4-BE49-F238E27FC236}">
              <a16:creationId xmlns:a16="http://schemas.microsoft.com/office/drawing/2014/main" id="{00000000-0008-0000-0300-0000C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7" name="TextBox 196">
          <a:extLst>
            <a:ext uri="{FF2B5EF4-FFF2-40B4-BE49-F238E27FC236}">
              <a16:creationId xmlns:a16="http://schemas.microsoft.com/office/drawing/2014/main" id="{00000000-0008-0000-0300-0000C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8" name="TextBox 197">
          <a:extLst>
            <a:ext uri="{FF2B5EF4-FFF2-40B4-BE49-F238E27FC236}">
              <a16:creationId xmlns:a16="http://schemas.microsoft.com/office/drawing/2014/main" id="{00000000-0008-0000-0300-0000C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9" name="TextBox 198">
          <a:extLst>
            <a:ext uri="{FF2B5EF4-FFF2-40B4-BE49-F238E27FC236}">
              <a16:creationId xmlns:a16="http://schemas.microsoft.com/office/drawing/2014/main" id="{00000000-0008-0000-0300-0000C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0" name="TextBox 199">
          <a:extLst>
            <a:ext uri="{FF2B5EF4-FFF2-40B4-BE49-F238E27FC236}">
              <a16:creationId xmlns:a16="http://schemas.microsoft.com/office/drawing/2014/main" id="{00000000-0008-0000-0300-0000C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1" name="TextBox 200">
          <a:extLst>
            <a:ext uri="{FF2B5EF4-FFF2-40B4-BE49-F238E27FC236}">
              <a16:creationId xmlns:a16="http://schemas.microsoft.com/office/drawing/2014/main" id="{00000000-0008-0000-0300-0000C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2" name="TextBox 201">
          <a:extLst>
            <a:ext uri="{FF2B5EF4-FFF2-40B4-BE49-F238E27FC236}">
              <a16:creationId xmlns:a16="http://schemas.microsoft.com/office/drawing/2014/main" id="{00000000-0008-0000-0300-0000C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3" name="TextBox 202">
          <a:extLst>
            <a:ext uri="{FF2B5EF4-FFF2-40B4-BE49-F238E27FC236}">
              <a16:creationId xmlns:a16="http://schemas.microsoft.com/office/drawing/2014/main" id="{00000000-0008-0000-0300-0000C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4" name="TextBox 203">
          <a:extLst>
            <a:ext uri="{FF2B5EF4-FFF2-40B4-BE49-F238E27FC236}">
              <a16:creationId xmlns:a16="http://schemas.microsoft.com/office/drawing/2014/main" id="{00000000-0008-0000-0300-0000C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5" name="TextBox 204">
          <a:extLst>
            <a:ext uri="{FF2B5EF4-FFF2-40B4-BE49-F238E27FC236}">
              <a16:creationId xmlns:a16="http://schemas.microsoft.com/office/drawing/2014/main" id="{00000000-0008-0000-0300-0000C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6" name="TextBox 205">
          <a:extLst>
            <a:ext uri="{FF2B5EF4-FFF2-40B4-BE49-F238E27FC236}">
              <a16:creationId xmlns:a16="http://schemas.microsoft.com/office/drawing/2014/main" id="{00000000-0008-0000-0300-0000C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7" name="TextBox 206">
          <a:extLst>
            <a:ext uri="{FF2B5EF4-FFF2-40B4-BE49-F238E27FC236}">
              <a16:creationId xmlns:a16="http://schemas.microsoft.com/office/drawing/2014/main" id="{00000000-0008-0000-0300-0000C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8" name="TextBox 207">
          <a:extLst>
            <a:ext uri="{FF2B5EF4-FFF2-40B4-BE49-F238E27FC236}">
              <a16:creationId xmlns:a16="http://schemas.microsoft.com/office/drawing/2014/main" id="{00000000-0008-0000-0300-0000D0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9" name="TextBox 208">
          <a:extLst>
            <a:ext uri="{FF2B5EF4-FFF2-40B4-BE49-F238E27FC236}">
              <a16:creationId xmlns:a16="http://schemas.microsoft.com/office/drawing/2014/main" id="{00000000-0008-0000-0300-0000D1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0" name="TextBox 209">
          <a:extLst>
            <a:ext uri="{FF2B5EF4-FFF2-40B4-BE49-F238E27FC236}">
              <a16:creationId xmlns:a16="http://schemas.microsoft.com/office/drawing/2014/main" id="{00000000-0008-0000-0300-0000D2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1" name="TextBox 210">
          <a:extLst>
            <a:ext uri="{FF2B5EF4-FFF2-40B4-BE49-F238E27FC236}">
              <a16:creationId xmlns:a16="http://schemas.microsoft.com/office/drawing/2014/main" id="{00000000-0008-0000-0300-0000D3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2" name="TextBox 211">
          <a:extLst>
            <a:ext uri="{FF2B5EF4-FFF2-40B4-BE49-F238E27FC236}">
              <a16:creationId xmlns:a16="http://schemas.microsoft.com/office/drawing/2014/main" id="{00000000-0008-0000-0300-0000D4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3" name="TextBox 212">
          <a:extLst>
            <a:ext uri="{FF2B5EF4-FFF2-40B4-BE49-F238E27FC236}">
              <a16:creationId xmlns:a16="http://schemas.microsoft.com/office/drawing/2014/main" id="{00000000-0008-0000-0300-0000D5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4" name="TextBox 213">
          <a:extLst>
            <a:ext uri="{FF2B5EF4-FFF2-40B4-BE49-F238E27FC236}">
              <a16:creationId xmlns:a16="http://schemas.microsoft.com/office/drawing/2014/main" id="{00000000-0008-0000-0300-0000D6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5" name="TextBox 214">
          <a:extLst>
            <a:ext uri="{FF2B5EF4-FFF2-40B4-BE49-F238E27FC236}">
              <a16:creationId xmlns:a16="http://schemas.microsoft.com/office/drawing/2014/main" id="{00000000-0008-0000-0300-0000D7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6" name="TextBox 215">
          <a:extLst>
            <a:ext uri="{FF2B5EF4-FFF2-40B4-BE49-F238E27FC236}">
              <a16:creationId xmlns:a16="http://schemas.microsoft.com/office/drawing/2014/main" id="{00000000-0008-0000-0300-0000D8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7" name="TextBox 216">
          <a:extLst>
            <a:ext uri="{FF2B5EF4-FFF2-40B4-BE49-F238E27FC236}">
              <a16:creationId xmlns:a16="http://schemas.microsoft.com/office/drawing/2014/main" id="{00000000-0008-0000-0300-0000D9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8" name="TextBox 217">
          <a:extLst>
            <a:ext uri="{FF2B5EF4-FFF2-40B4-BE49-F238E27FC236}">
              <a16:creationId xmlns:a16="http://schemas.microsoft.com/office/drawing/2014/main" id="{00000000-0008-0000-0300-0000DA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9" name="TextBox 218">
          <a:extLst>
            <a:ext uri="{FF2B5EF4-FFF2-40B4-BE49-F238E27FC236}">
              <a16:creationId xmlns:a16="http://schemas.microsoft.com/office/drawing/2014/main" id="{00000000-0008-0000-0300-0000DB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0" name="TextBox 219">
          <a:extLst>
            <a:ext uri="{FF2B5EF4-FFF2-40B4-BE49-F238E27FC236}">
              <a16:creationId xmlns:a16="http://schemas.microsoft.com/office/drawing/2014/main" id="{00000000-0008-0000-0300-0000DC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1" name="TextBox 220">
          <a:extLst>
            <a:ext uri="{FF2B5EF4-FFF2-40B4-BE49-F238E27FC236}">
              <a16:creationId xmlns:a16="http://schemas.microsoft.com/office/drawing/2014/main" id="{00000000-0008-0000-0300-0000DD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2" name="TextBox 221">
          <a:extLst>
            <a:ext uri="{FF2B5EF4-FFF2-40B4-BE49-F238E27FC236}">
              <a16:creationId xmlns:a16="http://schemas.microsoft.com/office/drawing/2014/main" id="{00000000-0008-0000-0300-0000DE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3" name="TextBox 222">
          <a:extLst>
            <a:ext uri="{FF2B5EF4-FFF2-40B4-BE49-F238E27FC236}">
              <a16:creationId xmlns:a16="http://schemas.microsoft.com/office/drawing/2014/main" id="{00000000-0008-0000-0300-0000DF000000}"/>
            </a:ext>
          </a:extLst>
        </xdr:cNvPr>
        <xdr:cNvSpPr txBox="1"/>
      </xdr:nvSpPr>
      <xdr:spPr>
        <a:xfrm>
          <a:off x="9928860" y="181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9</xdr:col>
      <xdr:colOff>462795</xdr:colOff>
      <xdr:row>28</xdr:row>
      <xdr:rowOff>404588</xdr:rowOff>
    </xdr:from>
    <xdr:to>
      <xdr:col>9</xdr:col>
      <xdr:colOff>650325</xdr:colOff>
      <xdr:row>29</xdr:row>
      <xdr:rowOff>184381</xdr:rowOff>
    </xdr:to>
    <xdr:cxnSp macro="">
      <xdr:nvCxnSpPr>
        <xdr:cNvPr id="224" name="Straight Arrow Connector 223">
          <a:extLst>
            <a:ext uri="{FF2B5EF4-FFF2-40B4-BE49-F238E27FC236}">
              <a16:creationId xmlns:a16="http://schemas.microsoft.com/office/drawing/2014/main" id="{00000000-0008-0000-0300-0000E0000000}"/>
            </a:ext>
          </a:extLst>
        </xdr:cNvPr>
        <xdr:cNvCxnSpPr>
          <a:cxnSpLocks/>
        </xdr:cNvCxnSpPr>
      </xdr:nvCxnSpPr>
      <xdr:spPr>
        <a:xfrm flipH="1" flipV="1">
          <a:off x="10391655" y="15355028"/>
          <a:ext cx="187530" cy="297953"/>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411480</xdr:colOff>
      <xdr:row>29</xdr:row>
      <xdr:rowOff>169561</xdr:rowOff>
    </xdr:from>
    <xdr:to>
      <xdr:col>10</xdr:col>
      <xdr:colOff>534786</xdr:colOff>
      <xdr:row>30</xdr:row>
      <xdr:rowOff>457752</xdr:rowOff>
    </xdr:to>
    <xdr:sp macro="" textlink="">
      <xdr:nvSpPr>
        <xdr:cNvPr id="225" name="Rectangle 224">
          <a:extLst>
            <a:ext uri="{FF2B5EF4-FFF2-40B4-BE49-F238E27FC236}">
              <a16:creationId xmlns:a16="http://schemas.microsoft.com/office/drawing/2014/main" id="{00000000-0008-0000-0300-0000E1000000}"/>
            </a:ext>
          </a:extLst>
        </xdr:cNvPr>
        <xdr:cNvSpPr/>
      </xdr:nvSpPr>
      <xdr:spPr>
        <a:xfrm>
          <a:off x="10340340" y="15638161"/>
          <a:ext cx="862446" cy="684431"/>
        </a:xfrm>
        <a:prstGeom prst="rect">
          <a:avLst/>
        </a:prstGeom>
        <a:solidFill>
          <a:srgbClr val="70AD47">
            <a:lumMod val="75000"/>
          </a:srgbClr>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Value</a:t>
          </a:r>
        </a:p>
      </xdr:txBody>
    </xdr:sp>
    <xdr:clientData/>
  </xdr:twoCellAnchor>
  <xdr:twoCellAnchor>
    <xdr:from>
      <xdr:col>11</xdr:col>
      <xdr:colOff>357548</xdr:colOff>
      <xdr:row>29</xdr:row>
      <xdr:rowOff>169561</xdr:rowOff>
    </xdr:from>
    <xdr:to>
      <xdr:col>12</xdr:col>
      <xdr:colOff>480854</xdr:colOff>
      <xdr:row>30</xdr:row>
      <xdr:rowOff>457752</xdr:rowOff>
    </xdr:to>
    <xdr:sp macro="" textlink="">
      <xdr:nvSpPr>
        <xdr:cNvPr id="226" name="Rectangle 225">
          <a:extLst>
            <a:ext uri="{FF2B5EF4-FFF2-40B4-BE49-F238E27FC236}">
              <a16:creationId xmlns:a16="http://schemas.microsoft.com/office/drawing/2014/main" id="{00000000-0008-0000-0300-0000E2000000}"/>
            </a:ext>
          </a:extLst>
        </xdr:cNvPr>
        <xdr:cNvSpPr/>
      </xdr:nvSpPr>
      <xdr:spPr>
        <a:xfrm>
          <a:off x="11901848" y="15638161"/>
          <a:ext cx="862446" cy="684431"/>
        </a:xfrm>
        <a:prstGeom prst="rect">
          <a:avLst/>
        </a:prstGeom>
        <a:solidFill>
          <a:srgbClr val="4472C4"/>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Price</a:t>
          </a:r>
        </a:p>
      </xdr:txBody>
    </xdr:sp>
    <xdr:clientData/>
  </xdr:twoCellAnchor>
  <xdr:twoCellAnchor>
    <xdr:from>
      <xdr:col>10</xdr:col>
      <xdr:colOff>627799</xdr:colOff>
      <xdr:row>27</xdr:row>
      <xdr:rowOff>281940</xdr:rowOff>
    </xdr:from>
    <xdr:to>
      <xdr:col>11</xdr:col>
      <xdr:colOff>572529</xdr:colOff>
      <xdr:row>29</xdr:row>
      <xdr:rowOff>302838</xdr:rowOff>
    </xdr:to>
    <xdr:cxnSp macro="">
      <xdr:nvCxnSpPr>
        <xdr:cNvPr id="227" name="Straight Arrow Connector 226">
          <a:extLst>
            <a:ext uri="{FF2B5EF4-FFF2-40B4-BE49-F238E27FC236}">
              <a16:creationId xmlns:a16="http://schemas.microsoft.com/office/drawing/2014/main" id="{00000000-0008-0000-0300-0000E3000000}"/>
            </a:ext>
          </a:extLst>
        </xdr:cNvPr>
        <xdr:cNvCxnSpPr>
          <a:cxnSpLocks/>
        </xdr:cNvCxnSpPr>
      </xdr:nvCxnSpPr>
      <xdr:spPr>
        <a:xfrm flipH="1" flipV="1">
          <a:off x="11295799" y="14874240"/>
          <a:ext cx="821030" cy="897198"/>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94502</xdr:colOff>
      <xdr:row>2</xdr:row>
      <xdr:rowOff>112902</xdr:rowOff>
    </xdr:from>
    <xdr:to>
      <xdr:col>11</xdr:col>
      <xdr:colOff>711926</xdr:colOff>
      <xdr:row>4</xdr:row>
      <xdr:rowOff>1310640</xdr:rowOff>
    </xdr:to>
    <xdr:pic>
      <xdr:nvPicPr>
        <xdr:cNvPr id="228" name="Picture 227">
          <a:extLst>
            <a:ext uri="{FF2B5EF4-FFF2-40B4-BE49-F238E27FC236}">
              <a16:creationId xmlns:a16="http://schemas.microsoft.com/office/drawing/2014/main" id="{00000000-0008-0000-0300-0000E4000000}"/>
            </a:ext>
          </a:extLst>
        </xdr:cNvPr>
        <xdr:cNvPicPr>
          <a:picLocks noChangeAspect="1"/>
        </xdr:cNvPicPr>
      </xdr:nvPicPr>
      <xdr:blipFill>
        <a:blip xmlns:r="http://schemas.openxmlformats.org/officeDocument/2006/relationships" r:embed="rId1"/>
        <a:stretch>
          <a:fillRect/>
        </a:stretch>
      </xdr:blipFill>
      <xdr:spPr>
        <a:xfrm>
          <a:off x="6137162" y="737742"/>
          <a:ext cx="6119064" cy="405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13</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59" name="TextBox 58">
          <a:extLst>
            <a:ext uri="{FF2B5EF4-FFF2-40B4-BE49-F238E27FC236}">
              <a16:creationId xmlns:a16="http://schemas.microsoft.com/office/drawing/2014/main" id="{00000000-0008-0000-0400-00003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0" name="TextBox 59">
          <a:extLst>
            <a:ext uri="{FF2B5EF4-FFF2-40B4-BE49-F238E27FC236}">
              <a16:creationId xmlns:a16="http://schemas.microsoft.com/office/drawing/2014/main" id="{00000000-0008-0000-0400-00003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1" name="TextBox 60">
          <a:extLst>
            <a:ext uri="{FF2B5EF4-FFF2-40B4-BE49-F238E27FC236}">
              <a16:creationId xmlns:a16="http://schemas.microsoft.com/office/drawing/2014/main" id="{00000000-0008-0000-0400-00003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4" name="TextBox 63">
          <a:extLst>
            <a:ext uri="{FF2B5EF4-FFF2-40B4-BE49-F238E27FC236}">
              <a16:creationId xmlns:a16="http://schemas.microsoft.com/office/drawing/2014/main" id="{00000000-0008-0000-0400-00004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6" name="TextBox 65">
          <a:extLst>
            <a:ext uri="{FF2B5EF4-FFF2-40B4-BE49-F238E27FC236}">
              <a16:creationId xmlns:a16="http://schemas.microsoft.com/office/drawing/2014/main" id="{00000000-0008-0000-0400-00004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7" name="TextBox 66">
          <a:extLst>
            <a:ext uri="{FF2B5EF4-FFF2-40B4-BE49-F238E27FC236}">
              <a16:creationId xmlns:a16="http://schemas.microsoft.com/office/drawing/2014/main" id="{00000000-0008-0000-0400-00004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69" name="TextBox 68">
          <a:extLst>
            <a:ext uri="{FF2B5EF4-FFF2-40B4-BE49-F238E27FC236}">
              <a16:creationId xmlns:a16="http://schemas.microsoft.com/office/drawing/2014/main" id="{00000000-0008-0000-0400-00004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0" name="TextBox 69">
          <a:extLst>
            <a:ext uri="{FF2B5EF4-FFF2-40B4-BE49-F238E27FC236}">
              <a16:creationId xmlns:a16="http://schemas.microsoft.com/office/drawing/2014/main" id="{00000000-0008-0000-0400-00004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1" name="TextBox 70">
          <a:extLst>
            <a:ext uri="{FF2B5EF4-FFF2-40B4-BE49-F238E27FC236}">
              <a16:creationId xmlns:a16="http://schemas.microsoft.com/office/drawing/2014/main" id="{00000000-0008-0000-0400-00004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4" name="TextBox 73">
          <a:extLst>
            <a:ext uri="{FF2B5EF4-FFF2-40B4-BE49-F238E27FC236}">
              <a16:creationId xmlns:a16="http://schemas.microsoft.com/office/drawing/2014/main" id="{00000000-0008-0000-0400-00004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1" name="TextBox 80">
          <a:extLst>
            <a:ext uri="{FF2B5EF4-FFF2-40B4-BE49-F238E27FC236}">
              <a16:creationId xmlns:a16="http://schemas.microsoft.com/office/drawing/2014/main" id="{00000000-0008-0000-0400-00005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2" name="TextBox 81">
          <a:extLst>
            <a:ext uri="{FF2B5EF4-FFF2-40B4-BE49-F238E27FC236}">
              <a16:creationId xmlns:a16="http://schemas.microsoft.com/office/drawing/2014/main" id="{00000000-0008-0000-0400-00005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3" name="TextBox 82">
          <a:extLst>
            <a:ext uri="{FF2B5EF4-FFF2-40B4-BE49-F238E27FC236}">
              <a16:creationId xmlns:a16="http://schemas.microsoft.com/office/drawing/2014/main" id="{00000000-0008-0000-0400-00005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4" name="TextBox 83">
          <a:extLst>
            <a:ext uri="{FF2B5EF4-FFF2-40B4-BE49-F238E27FC236}">
              <a16:creationId xmlns:a16="http://schemas.microsoft.com/office/drawing/2014/main" id="{00000000-0008-0000-0400-00005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5" name="TextBox 84">
          <a:extLst>
            <a:ext uri="{FF2B5EF4-FFF2-40B4-BE49-F238E27FC236}">
              <a16:creationId xmlns:a16="http://schemas.microsoft.com/office/drawing/2014/main" id="{00000000-0008-0000-0400-00005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6" name="TextBox 85">
          <a:extLst>
            <a:ext uri="{FF2B5EF4-FFF2-40B4-BE49-F238E27FC236}">
              <a16:creationId xmlns:a16="http://schemas.microsoft.com/office/drawing/2014/main" id="{00000000-0008-0000-0400-00005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7" name="TextBox 86">
          <a:extLst>
            <a:ext uri="{FF2B5EF4-FFF2-40B4-BE49-F238E27FC236}">
              <a16:creationId xmlns:a16="http://schemas.microsoft.com/office/drawing/2014/main" id="{00000000-0008-0000-0400-00005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8" name="TextBox 87">
          <a:extLst>
            <a:ext uri="{FF2B5EF4-FFF2-40B4-BE49-F238E27FC236}">
              <a16:creationId xmlns:a16="http://schemas.microsoft.com/office/drawing/2014/main" id="{00000000-0008-0000-0400-00005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89" name="TextBox 88">
          <a:extLst>
            <a:ext uri="{FF2B5EF4-FFF2-40B4-BE49-F238E27FC236}">
              <a16:creationId xmlns:a16="http://schemas.microsoft.com/office/drawing/2014/main" id="{00000000-0008-0000-0400-00005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0" name="TextBox 89">
          <a:extLst>
            <a:ext uri="{FF2B5EF4-FFF2-40B4-BE49-F238E27FC236}">
              <a16:creationId xmlns:a16="http://schemas.microsoft.com/office/drawing/2014/main" id="{00000000-0008-0000-0400-00005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1" name="TextBox 90">
          <a:extLst>
            <a:ext uri="{FF2B5EF4-FFF2-40B4-BE49-F238E27FC236}">
              <a16:creationId xmlns:a16="http://schemas.microsoft.com/office/drawing/2014/main" id="{00000000-0008-0000-0400-00005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2" name="TextBox 91">
          <a:extLst>
            <a:ext uri="{FF2B5EF4-FFF2-40B4-BE49-F238E27FC236}">
              <a16:creationId xmlns:a16="http://schemas.microsoft.com/office/drawing/2014/main" id="{00000000-0008-0000-0400-00005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3" name="TextBox 92">
          <a:extLst>
            <a:ext uri="{FF2B5EF4-FFF2-40B4-BE49-F238E27FC236}">
              <a16:creationId xmlns:a16="http://schemas.microsoft.com/office/drawing/2014/main" id="{00000000-0008-0000-0400-00005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4" name="TextBox 93">
          <a:extLst>
            <a:ext uri="{FF2B5EF4-FFF2-40B4-BE49-F238E27FC236}">
              <a16:creationId xmlns:a16="http://schemas.microsoft.com/office/drawing/2014/main" id="{00000000-0008-0000-0400-00005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5" name="TextBox 94">
          <a:extLst>
            <a:ext uri="{FF2B5EF4-FFF2-40B4-BE49-F238E27FC236}">
              <a16:creationId xmlns:a16="http://schemas.microsoft.com/office/drawing/2014/main" id="{00000000-0008-0000-0400-00005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6" name="TextBox 95">
          <a:extLst>
            <a:ext uri="{FF2B5EF4-FFF2-40B4-BE49-F238E27FC236}">
              <a16:creationId xmlns:a16="http://schemas.microsoft.com/office/drawing/2014/main" id="{00000000-0008-0000-0400-00006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7" name="TextBox 96">
          <a:extLst>
            <a:ext uri="{FF2B5EF4-FFF2-40B4-BE49-F238E27FC236}">
              <a16:creationId xmlns:a16="http://schemas.microsoft.com/office/drawing/2014/main" id="{00000000-0008-0000-0400-000061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8" name="TextBox 97">
          <a:extLst>
            <a:ext uri="{FF2B5EF4-FFF2-40B4-BE49-F238E27FC236}">
              <a16:creationId xmlns:a16="http://schemas.microsoft.com/office/drawing/2014/main" id="{00000000-0008-0000-0400-000062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99" name="TextBox 98">
          <a:extLst>
            <a:ext uri="{FF2B5EF4-FFF2-40B4-BE49-F238E27FC236}">
              <a16:creationId xmlns:a16="http://schemas.microsoft.com/office/drawing/2014/main" id="{00000000-0008-0000-0400-000063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0" name="TextBox 99">
          <a:extLst>
            <a:ext uri="{FF2B5EF4-FFF2-40B4-BE49-F238E27FC236}">
              <a16:creationId xmlns:a16="http://schemas.microsoft.com/office/drawing/2014/main" id="{00000000-0008-0000-0400-000064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1" name="TextBox 100">
          <a:extLst>
            <a:ext uri="{FF2B5EF4-FFF2-40B4-BE49-F238E27FC236}">
              <a16:creationId xmlns:a16="http://schemas.microsoft.com/office/drawing/2014/main" id="{00000000-0008-0000-0400-000065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2" name="TextBox 101">
          <a:extLst>
            <a:ext uri="{FF2B5EF4-FFF2-40B4-BE49-F238E27FC236}">
              <a16:creationId xmlns:a16="http://schemas.microsoft.com/office/drawing/2014/main" id="{00000000-0008-0000-0400-000066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3" name="TextBox 102">
          <a:extLst>
            <a:ext uri="{FF2B5EF4-FFF2-40B4-BE49-F238E27FC236}">
              <a16:creationId xmlns:a16="http://schemas.microsoft.com/office/drawing/2014/main" id="{00000000-0008-0000-0400-000067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4" name="TextBox 103">
          <a:extLst>
            <a:ext uri="{FF2B5EF4-FFF2-40B4-BE49-F238E27FC236}">
              <a16:creationId xmlns:a16="http://schemas.microsoft.com/office/drawing/2014/main" id="{00000000-0008-0000-0400-000068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5" name="TextBox 104">
          <a:extLst>
            <a:ext uri="{FF2B5EF4-FFF2-40B4-BE49-F238E27FC236}">
              <a16:creationId xmlns:a16="http://schemas.microsoft.com/office/drawing/2014/main" id="{00000000-0008-0000-0400-000069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6" name="TextBox 105">
          <a:extLst>
            <a:ext uri="{FF2B5EF4-FFF2-40B4-BE49-F238E27FC236}">
              <a16:creationId xmlns:a16="http://schemas.microsoft.com/office/drawing/2014/main" id="{00000000-0008-0000-0400-00006A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7" name="TextBox 106">
          <a:extLst>
            <a:ext uri="{FF2B5EF4-FFF2-40B4-BE49-F238E27FC236}">
              <a16:creationId xmlns:a16="http://schemas.microsoft.com/office/drawing/2014/main" id="{00000000-0008-0000-0400-00006B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8" name="TextBox 107">
          <a:extLst>
            <a:ext uri="{FF2B5EF4-FFF2-40B4-BE49-F238E27FC236}">
              <a16:creationId xmlns:a16="http://schemas.microsoft.com/office/drawing/2014/main" id="{00000000-0008-0000-0400-00006C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09" name="TextBox 108">
          <a:extLst>
            <a:ext uri="{FF2B5EF4-FFF2-40B4-BE49-F238E27FC236}">
              <a16:creationId xmlns:a16="http://schemas.microsoft.com/office/drawing/2014/main" id="{00000000-0008-0000-0400-00006D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0" name="TextBox 109">
          <a:extLst>
            <a:ext uri="{FF2B5EF4-FFF2-40B4-BE49-F238E27FC236}">
              <a16:creationId xmlns:a16="http://schemas.microsoft.com/office/drawing/2014/main" id="{00000000-0008-0000-0400-00006E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1" name="TextBox 110">
          <a:extLst>
            <a:ext uri="{FF2B5EF4-FFF2-40B4-BE49-F238E27FC236}">
              <a16:creationId xmlns:a16="http://schemas.microsoft.com/office/drawing/2014/main" id="{00000000-0008-0000-0400-00006F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112" name="TextBox 111">
          <a:extLst>
            <a:ext uri="{FF2B5EF4-FFF2-40B4-BE49-F238E27FC236}">
              <a16:creationId xmlns:a16="http://schemas.microsoft.com/office/drawing/2014/main" id="{00000000-0008-0000-0400-000070000000}"/>
            </a:ext>
          </a:extLst>
        </xdr:cNvPr>
        <xdr:cNvSpPr txBox="1"/>
      </xdr:nvSpPr>
      <xdr:spPr>
        <a:xfrm>
          <a:off x="8483600"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17</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1" name="TextBox 80">
          <a:extLst>
            <a:ext uri="{FF2B5EF4-FFF2-40B4-BE49-F238E27FC236}">
              <a16:creationId xmlns:a16="http://schemas.microsoft.com/office/drawing/2014/main" id="{00000000-0008-0000-0500-00005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2" name="TextBox 81">
          <a:extLst>
            <a:ext uri="{FF2B5EF4-FFF2-40B4-BE49-F238E27FC236}">
              <a16:creationId xmlns:a16="http://schemas.microsoft.com/office/drawing/2014/main" id="{00000000-0008-0000-0500-00005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3" name="TextBox 82">
          <a:extLst>
            <a:ext uri="{FF2B5EF4-FFF2-40B4-BE49-F238E27FC236}">
              <a16:creationId xmlns:a16="http://schemas.microsoft.com/office/drawing/2014/main" id="{00000000-0008-0000-0500-00005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4" name="TextBox 83">
          <a:extLst>
            <a:ext uri="{FF2B5EF4-FFF2-40B4-BE49-F238E27FC236}">
              <a16:creationId xmlns:a16="http://schemas.microsoft.com/office/drawing/2014/main" id="{00000000-0008-0000-0500-00005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5" name="TextBox 84">
          <a:extLst>
            <a:ext uri="{FF2B5EF4-FFF2-40B4-BE49-F238E27FC236}">
              <a16:creationId xmlns:a16="http://schemas.microsoft.com/office/drawing/2014/main" id="{00000000-0008-0000-0500-00005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6" name="TextBox 85">
          <a:extLst>
            <a:ext uri="{FF2B5EF4-FFF2-40B4-BE49-F238E27FC236}">
              <a16:creationId xmlns:a16="http://schemas.microsoft.com/office/drawing/2014/main" id="{00000000-0008-0000-0500-00005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7" name="TextBox 86">
          <a:extLst>
            <a:ext uri="{FF2B5EF4-FFF2-40B4-BE49-F238E27FC236}">
              <a16:creationId xmlns:a16="http://schemas.microsoft.com/office/drawing/2014/main" id="{00000000-0008-0000-0500-00005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8" name="TextBox 87">
          <a:extLst>
            <a:ext uri="{FF2B5EF4-FFF2-40B4-BE49-F238E27FC236}">
              <a16:creationId xmlns:a16="http://schemas.microsoft.com/office/drawing/2014/main" id="{00000000-0008-0000-0500-00005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9" name="TextBox 88">
          <a:extLst>
            <a:ext uri="{FF2B5EF4-FFF2-40B4-BE49-F238E27FC236}">
              <a16:creationId xmlns:a16="http://schemas.microsoft.com/office/drawing/2014/main" id="{00000000-0008-0000-0500-00005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0" name="TextBox 89">
          <a:extLst>
            <a:ext uri="{FF2B5EF4-FFF2-40B4-BE49-F238E27FC236}">
              <a16:creationId xmlns:a16="http://schemas.microsoft.com/office/drawing/2014/main" id="{00000000-0008-0000-0500-00005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1" name="TextBox 90">
          <a:extLst>
            <a:ext uri="{FF2B5EF4-FFF2-40B4-BE49-F238E27FC236}">
              <a16:creationId xmlns:a16="http://schemas.microsoft.com/office/drawing/2014/main" id="{00000000-0008-0000-0500-00005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8" name="TextBox 97">
          <a:extLst>
            <a:ext uri="{FF2B5EF4-FFF2-40B4-BE49-F238E27FC236}">
              <a16:creationId xmlns:a16="http://schemas.microsoft.com/office/drawing/2014/main" id="{00000000-0008-0000-0500-000062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9" name="TextBox 98">
          <a:extLst>
            <a:ext uri="{FF2B5EF4-FFF2-40B4-BE49-F238E27FC236}">
              <a16:creationId xmlns:a16="http://schemas.microsoft.com/office/drawing/2014/main" id="{00000000-0008-0000-0500-000063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0" name="TextBox 99">
          <a:extLst>
            <a:ext uri="{FF2B5EF4-FFF2-40B4-BE49-F238E27FC236}">
              <a16:creationId xmlns:a16="http://schemas.microsoft.com/office/drawing/2014/main" id="{00000000-0008-0000-0500-000064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1" name="TextBox 100">
          <a:extLst>
            <a:ext uri="{FF2B5EF4-FFF2-40B4-BE49-F238E27FC236}">
              <a16:creationId xmlns:a16="http://schemas.microsoft.com/office/drawing/2014/main" id="{00000000-0008-0000-0500-000065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7" name="TextBox 106">
          <a:extLst>
            <a:ext uri="{FF2B5EF4-FFF2-40B4-BE49-F238E27FC236}">
              <a16:creationId xmlns:a16="http://schemas.microsoft.com/office/drawing/2014/main" id="{00000000-0008-0000-0500-00006B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8" name="TextBox 107">
          <a:extLst>
            <a:ext uri="{FF2B5EF4-FFF2-40B4-BE49-F238E27FC236}">
              <a16:creationId xmlns:a16="http://schemas.microsoft.com/office/drawing/2014/main" id="{00000000-0008-0000-0500-00006C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0" name="TextBox 109">
          <a:extLst>
            <a:ext uri="{FF2B5EF4-FFF2-40B4-BE49-F238E27FC236}">
              <a16:creationId xmlns:a16="http://schemas.microsoft.com/office/drawing/2014/main" id="{00000000-0008-0000-0500-00006E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1" name="TextBox 110">
          <a:extLst>
            <a:ext uri="{FF2B5EF4-FFF2-40B4-BE49-F238E27FC236}">
              <a16:creationId xmlns:a16="http://schemas.microsoft.com/office/drawing/2014/main" id="{00000000-0008-0000-0500-00006F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9944100" y="6720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stainable%20Procurement%20Toolkit%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5%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On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RFP Specs Template"/>
      <sheetName val="TCO Tool"/>
      <sheetName val="Bid Appraisal Template"/>
      <sheetName val="_SSC"/>
    </sheetNames>
    <sheetDataSet>
      <sheetData sheetId="0" refreshError="1"/>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0.09</v>
          </cell>
        </row>
      </sheetData>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Energy"/>
      <sheetName val="Water"/>
      <sheetName val="GHG Emissions"/>
      <sheetName val="Non-GHG Emissions"/>
      <sheetName val="Waste"/>
      <sheetName val="Encroachment"/>
      <sheetName val="Procure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obwillard@sustainabilityadvantage.com"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7" Type="http://schemas.openxmlformats.org/officeDocument/2006/relationships/drawing" Target="../drawings/drawing2.xml"/><Relationship Id="rId2" Type="http://schemas.openxmlformats.org/officeDocument/2006/relationships/hyperlink" Target="https://www.epa.gov/greenerproducts/recommendations-specifications-standards-and-ecolabels-federal-purchasing" TargetMode="External"/><Relationship Id="rId16" Type="http://schemas.openxmlformats.org/officeDocument/2006/relationships/ctrlProp" Target="../ctrlProps/ctrlProp7.xml"/><Relationship Id="rId20" Type="http://schemas.openxmlformats.org/officeDocument/2006/relationships/ctrlProp" Target="../ctrlProps/ctrlProp11.xml"/><Relationship Id="rId29" Type="http://schemas.openxmlformats.org/officeDocument/2006/relationships/ctrlProp" Target="../ctrlProps/ctrlProp20.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1" Type="http://schemas.openxmlformats.org/officeDocument/2006/relationships/hyperlink" Target="https://products.ecomedes.com/" TargetMode="External"/><Relationship Id="rId6" Type="http://schemas.openxmlformats.org/officeDocument/2006/relationships/printerSettings" Target="../printerSettings/printerSettings2.bin"/><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hyperlink" Target="https://gppcriteria.gov.ie/"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hyperlink" Target="https://www.mvicriteria.nl/en" TargetMode="External"/><Relationship Id="rId9" Type="http://schemas.openxmlformats.org/officeDocument/2006/relationships/image" Target="../media/image3.png"/><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8" Type="http://schemas.openxmlformats.org/officeDocument/2006/relationships/vmlDrawing" Target="../drawings/vmlDrawing1.vml"/><Relationship Id="rId51" Type="http://schemas.openxmlformats.org/officeDocument/2006/relationships/ctrlProp" Target="../ctrlProps/ctrlProp42.xml"/><Relationship Id="rId3" Type="http://schemas.openxmlformats.org/officeDocument/2006/relationships/hyperlink" Target="https://public-buyers-community.ec.europa.eu/resources/green-public-procurement-criteria-and-requirements"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printerSettings" Target="../printerSettings/printerSettings3.bin"/><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hyperlink" Target="https://sustainabilityadvantage.com/assessments/nzat/" TargetMode="Externa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hyperlink" Target="https://sciencebasedtargets.org/" TargetMode="External"/><Relationship Id="rId6" Type="http://schemas.openxmlformats.org/officeDocument/2006/relationships/image" Target="../media/image3.png"/><Relationship Id="rId11" Type="http://schemas.openxmlformats.org/officeDocument/2006/relationships/ctrlProp" Target="../ctrlProps/ctrlProp62.xml"/><Relationship Id="rId5" Type="http://schemas.openxmlformats.org/officeDocument/2006/relationships/vmlDrawing" Target="../drawings/vmlDrawing2.v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drawing" Target="../drawings/drawing3.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hancerylaneproject.org/practice-areas/best-in-class/" TargetMode="External"/><Relationship Id="rId1" Type="http://schemas.openxmlformats.org/officeDocument/2006/relationships/hyperlink" Target="https://www.wbcsd.org/Programs/Climate-and-Energy/Climate/SOS-1.5/Resources/Reaching-Net-Zero-Incentives-for-supply-chain-decarbonization" TargetMode="External"/><Relationship Id="rId6" Type="http://schemas.openxmlformats.org/officeDocument/2006/relationships/image" Target="../media/image3.png"/><Relationship Id="rId5" Type="http://schemas.openxmlformats.org/officeDocument/2006/relationships/drawing" Target="../drawings/drawing5.xml"/><Relationship Id="rId4" Type="http://schemas.openxmlformats.org/officeDocument/2006/relationships/customProperty" Target="../customProperty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image" Target="../media/image3.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AF55-4EDF-433B-8EC0-31BE798D6C13}">
  <sheetPr>
    <tabColor theme="0"/>
    <pageSetUpPr autoPageBreaks="0" fitToPage="1"/>
  </sheetPr>
  <dimension ref="A1:H55"/>
  <sheetViews>
    <sheetView showGridLines="0" tabSelected="1" zoomScaleNormal="100" workbookViewId="0">
      <selection activeCell="B2" sqref="B2:F2"/>
    </sheetView>
  </sheetViews>
  <sheetFormatPr defaultColWidth="9.21875" defaultRowHeight="14.4" x14ac:dyDescent="0.3"/>
  <cols>
    <col min="1" max="1" width="2.88671875" customWidth="1"/>
    <col min="2" max="2" width="42.6640625" customWidth="1"/>
    <col min="3" max="3" width="5.33203125" customWidth="1"/>
    <col min="4" max="4" width="25.21875" customWidth="1"/>
    <col min="5" max="5" width="43.6640625" customWidth="1"/>
    <col min="6" max="6" width="34.88671875" customWidth="1"/>
    <col min="7" max="7" width="5.5546875" customWidth="1"/>
    <col min="8" max="8" width="10.44140625" customWidth="1"/>
  </cols>
  <sheetData>
    <row r="1" spans="2:8" ht="10.050000000000001" customHeight="1" x14ac:dyDescent="0.3">
      <c r="D1" s="1"/>
      <c r="E1" s="1"/>
      <c r="F1" s="1"/>
    </row>
    <row r="2" spans="2:8" ht="46.5" customHeight="1" x14ac:dyDescent="0.3">
      <c r="B2" s="191" t="s">
        <v>467</v>
      </c>
      <c r="C2" s="191"/>
      <c r="D2" s="191"/>
      <c r="E2" s="191"/>
      <c r="F2" s="191"/>
    </row>
    <row r="3" spans="2:8" ht="10.050000000000001" customHeight="1" x14ac:dyDescent="0.3">
      <c r="D3" s="1"/>
      <c r="E3" s="1"/>
      <c r="F3" s="1"/>
    </row>
    <row r="4" spans="2:8" s="4" customFormat="1" ht="30" customHeight="1" x14ac:dyDescent="0.3">
      <c r="B4" s="188" t="s">
        <v>291</v>
      </c>
      <c r="C4" s="189"/>
      <c r="D4" s="189"/>
      <c r="E4" s="189"/>
      <c r="F4" s="190"/>
      <c r="G4" s="2"/>
      <c r="H4" s="3"/>
    </row>
    <row r="5" spans="2:8" ht="70.8" customHeight="1" x14ac:dyDescent="0.3">
      <c r="B5" s="192" t="s">
        <v>484</v>
      </c>
      <c r="C5" s="192"/>
      <c r="D5" s="192"/>
      <c r="E5" s="192"/>
      <c r="F5" s="192"/>
      <c r="G5" s="5"/>
    </row>
    <row r="6" spans="2:8" ht="114" customHeight="1" x14ac:dyDescent="0.3">
      <c r="B6" s="192"/>
      <c r="C6" s="192"/>
      <c r="D6" s="192"/>
      <c r="E6" s="192"/>
      <c r="F6" s="192"/>
      <c r="G6" s="5"/>
    </row>
    <row r="7" spans="2:8" ht="10.050000000000001" customHeight="1" x14ac:dyDescent="0.3"/>
    <row r="8" spans="2:8" s="4" customFormat="1" ht="30" customHeight="1" x14ac:dyDescent="0.3">
      <c r="B8" s="188" t="s">
        <v>296</v>
      </c>
      <c r="C8" s="189"/>
      <c r="D8" s="189"/>
      <c r="E8" s="189"/>
      <c r="F8" s="190"/>
      <c r="G8" s="2"/>
      <c r="H8" s="3"/>
    </row>
    <row r="9" spans="2:8" ht="60.6" customHeight="1" x14ac:dyDescent="0.3">
      <c r="B9" s="186" t="s">
        <v>483</v>
      </c>
      <c r="C9" s="186"/>
      <c r="D9" s="186"/>
      <c r="E9" s="186"/>
      <c r="F9" s="186"/>
      <c r="G9" s="5"/>
    </row>
    <row r="10" spans="2:8" ht="61.8" customHeight="1" x14ac:dyDescent="0.3">
      <c r="B10" s="187"/>
      <c r="C10" s="187"/>
      <c r="D10" s="187"/>
      <c r="E10" s="187"/>
      <c r="F10" s="187"/>
    </row>
    <row r="11" spans="2:8" s="6" customFormat="1" ht="10.050000000000001" customHeight="1" x14ac:dyDescent="0.3">
      <c r="B11"/>
      <c r="C11"/>
      <c r="D11"/>
      <c r="E11"/>
      <c r="F11"/>
    </row>
    <row r="12" spans="2:8" ht="10.050000000000001" customHeight="1" x14ac:dyDescent="0.3"/>
    <row r="13" spans="2:8" s="4" customFormat="1" ht="30" customHeight="1" x14ac:dyDescent="0.3">
      <c r="B13" s="188" t="s">
        <v>436</v>
      </c>
      <c r="C13" s="189"/>
      <c r="D13" s="189"/>
      <c r="E13" s="189"/>
      <c r="F13" s="190"/>
      <c r="G13" s="2"/>
      <c r="H13" s="3"/>
    </row>
    <row r="14" spans="2:8" ht="112.8" customHeight="1" x14ac:dyDescent="0.3">
      <c r="B14" s="193" t="s">
        <v>468</v>
      </c>
      <c r="C14" s="193"/>
      <c r="D14" s="193" t="s">
        <v>448</v>
      </c>
      <c r="E14" s="193"/>
      <c r="F14" s="193"/>
      <c r="G14" s="5"/>
    </row>
    <row r="15" spans="2:8" s="6" customFormat="1" ht="10.050000000000001" customHeight="1" x14ac:dyDescent="0.3">
      <c r="B15"/>
      <c r="C15"/>
      <c r="D15"/>
      <c r="E15"/>
      <c r="F15"/>
    </row>
    <row r="16" spans="2:8" ht="10.050000000000001" customHeight="1" x14ac:dyDescent="0.3"/>
    <row r="17" spans="2:8" s="4" customFormat="1" ht="30" customHeight="1" x14ac:dyDescent="0.3">
      <c r="B17" s="188" t="s">
        <v>469</v>
      </c>
      <c r="C17" s="189"/>
      <c r="D17" s="189"/>
      <c r="E17" s="189"/>
      <c r="F17" s="190"/>
      <c r="G17" s="2"/>
      <c r="H17" s="3"/>
    </row>
    <row r="18" spans="2:8" ht="102" customHeight="1" x14ac:dyDescent="0.3">
      <c r="B18" s="186" t="s">
        <v>485</v>
      </c>
      <c r="C18" s="186"/>
      <c r="D18" s="186"/>
      <c r="E18" s="186"/>
      <c r="F18" s="186"/>
      <c r="G18" s="5"/>
    </row>
    <row r="19" spans="2:8" ht="74.400000000000006" customHeight="1" x14ac:dyDescent="0.3">
      <c r="B19" s="187"/>
      <c r="C19" s="187"/>
      <c r="D19" s="187"/>
      <c r="E19" s="187"/>
      <c r="F19" s="187"/>
      <c r="G19" s="5"/>
    </row>
    <row r="20" spans="2:8" ht="82.2" customHeight="1" x14ac:dyDescent="0.3">
      <c r="B20" s="187"/>
      <c r="C20" s="187"/>
      <c r="D20" s="187"/>
      <c r="E20" s="187"/>
      <c r="F20" s="187"/>
    </row>
    <row r="21" spans="2:8" s="6" customFormat="1" ht="30" customHeight="1" x14ac:dyDescent="0.3">
      <c r="B21"/>
      <c r="C21"/>
      <c r="D21"/>
      <c r="E21"/>
      <c r="F21"/>
    </row>
    <row r="22" spans="2:8" s="108" customFormat="1" ht="168" customHeight="1" x14ac:dyDescent="0.3">
      <c r="B22" s="183" t="s">
        <v>473</v>
      </c>
      <c r="C22" s="184"/>
      <c r="D22" s="184"/>
      <c r="E22" s="184"/>
      <c r="F22" s="184"/>
      <c r="G22" s="141"/>
      <c r="H22" s="141"/>
    </row>
    <row r="23" spans="2:8" s="142" customFormat="1" ht="16.8" customHeight="1" x14ac:dyDescent="0.3">
      <c r="B23" s="185" t="s">
        <v>474</v>
      </c>
      <c r="C23" s="185"/>
      <c r="D23" s="185"/>
      <c r="E23" s="185"/>
      <c r="F23" s="185"/>
    </row>
    <row r="24" spans="2:8" s="142" customFormat="1" ht="13.5" customHeight="1" x14ac:dyDescent="0.3"/>
    <row r="25" spans="2:8" ht="60" customHeight="1" x14ac:dyDescent="0.3"/>
    <row r="26" spans="2:8" ht="48.45" customHeight="1" x14ac:dyDescent="0.3"/>
    <row r="27" spans="2:8" ht="52.5" customHeight="1" x14ac:dyDescent="0.3"/>
    <row r="28" spans="2:8" ht="25.5" customHeight="1" x14ac:dyDescent="0.3"/>
    <row r="29" spans="2:8" ht="25.05" customHeight="1" x14ac:dyDescent="0.3"/>
    <row r="30" spans="2:8" ht="61.05" customHeight="1" x14ac:dyDescent="0.3"/>
    <row r="31" spans="2:8" ht="10.050000000000001" customHeight="1" x14ac:dyDescent="0.3"/>
    <row r="32" spans="2:8" ht="25.05" customHeight="1" x14ac:dyDescent="0.3"/>
    <row r="33" spans="1:1" ht="61.05" customHeight="1" x14ac:dyDescent="0.3"/>
    <row r="34" spans="1:1" ht="60" customHeight="1" x14ac:dyDescent="0.3"/>
    <row r="35" spans="1:1" ht="10.050000000000001" customHeight="1" x14ac:dyDescent="0.3"/>
    <row r="36" spans="1:1" ht="25.05" customHeight="1" x14ac:dyDescent="0.3"/>
    <row r="37" spans="1:1" ht="61.05" customHeight="1" x14ac:dyDescent="0.3"/>
    <row r="38" spans="1:1" ht="10.050000000000001" customHeight="1" x14ac:dyDescent="0.3"/>
    <row r="39" spans="1:1" ht="25.05" customHeight="1" x14ac:dyDescent="0.3"/>
    <row r="40" spans="1:1" ht="52.5" customHeight="1" x14ac:dyDescent="0.3"/>
    <row r="42" spans="1:1" ht="16.2" x14ac:dyDescent="0.3">
      <c r="A42" s="9">
        <v>1</v>
      </c>
    </row>
    <row r="44" spans="1:1" ht="16.05" customHeight="1" x14ac:dyDescent="0.3"/>
    <row r="45" spans="1:1" ht="10.050000000000001" customHeight="1" x14ac:dyDescent="0.3"/>
    <row r="46" spans="1:1" ht="148.05000000000001" customHeight="1" x14ac:dyDescent="0.3">
      <c r="A46" s="10">
        <v>2</v>
      </c>
    </row>
    <row r="47" spans="1:1" ht="10.050000000000001" customHeight="1" x14ac:dyDescent="0.3"/>
    <row r="48" spans="1:1" ht="175.95" customHeight="1" x14ac:dyDescent="0.3">
      <c r="A48" s="10">
        <v>3</v>
      </c>
    </row>
    <row r="49" spans="1:1" ht="10.050000000000001" customHeight="1" x14ac:dyDescent="0.3"/>
    <row r="50" spans="1:1" ht="159" customHeight="1" x14ac:dyDescent="0.3">
      <c r="A50" s="10">
        <v>4</v>
      </c>
    </row>
    <row r="52" spans="1:1" ht="132" customHeight="1" x14ac:dyDescent="0.3">
      <c r="A52" s="10">
        <v>5</v>
      </c>
    </row>
    <row r="53" spans="1:1" ht="10.050000000000001" customHeight="1" x14ac:dyDescent="0.3"/>
    <row r="54" spans="1:1" ht="153" customHeight="1" x14ac:dyDescent="0.3">
      <c r="A54" s="10">
        <v>6</v>
      </c>
    </row>
    <row r="55" spans="1:1" ht="87" customHeight="1" x14ac:dyDescent="0.3"/>
  </sheetData>
  <mergeCells count="12">
    <mergeCell ref="B22:F22"/>
    <mergeCell ref="B23:F23"/>
    <mergeCell ref="B18:F20"/>
    <mergeCell ref="B17:F17"/>
    <mergeCell ref="B2:F2"/>
    <mergeCell ref="B13:F13"/>
    <mergeCell ref="B5:F6"/>
    <mergeCell ref="B4:F4"/>
    <mergeCell ref="B8:F8"/>
    <mergeCell ref="B9:F10"/>
    <mergeCell ref="B14:C14"/>
    <mergeCell ref="D14:F14"/>
  </mergeCells>
  <hyperlinks>
    <hyperlink ref="B23" r:id="rId1" xr:uid="{C26B5967-EF4F-4BB4-8864-E7B3CF07A184}"/>
  </hyperlinks>
  <pageMargins left="0.25" right="0.25" top="0.75" bottom="0.75" header="0.3" footer="0.3"/>
  <pageSetup scale="62" fitToHeight="0" orientation="portrait" horizontalDpi="1200" verticalDpi="1200" r:id="rId2"/>
  <customProperties>
    <customPr name="SSC_SHEET_GUID" r:id="rId3"/>
  </customProperties>
  <drawing r:id="rId4"/>
  <pictur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581B5-61C5-463C-887B-3FB5975689BD}">
  <sheetPr>
    <tabColor theme="4" tint="-0.249977111117893"/>
  </sheetPr>
  <dimension ref="A1:M78"/>
  <sheetViews>
    <sheetView showGridLines="0" zoomScaleNormal="100" workbookViewId="0">
      <selection activeCell="B2" sqref="B2:M2"/>
    </sheetView>
  </sheetViews>
  <sheetFormatPr defaultColWidth="13.77734375" defaultRowHeight="15" customHeight="1" x14ac:dyDescent="0.3"/>
  <cols>
    <col min="1" max="1" width="3.77734375" style="107" customWidth="1"/>
    <col min="2" max="2" width="5.77734375" style="107" customWidth="1"/>
    <col min="3" max="3" width="30.77734375" style="107" customWidth="1"/>
    <col min="4" max="7" width="12.77734375" style="107" customWidth="1"/>
    <col min="8" max="8" width="20.77734375" style="107" customWidth="1"/>
    <col min="9" max="9" width="15.77734375" style="107" customWidth="1"/>
    <col min="10" max="10" width="11.5546875" style="119" hidden="1" customWidth="1"/>
    <col min="11" max="11" width="13.77734375" style="120" hidden="1" customWidth="1"/>
    <col min="12" max="12" width="11.77734375" style="107" customWidth="1"/>
    <col min="13" max="13" width="17.5546875" style="107" customWidth="1"/>
    <col min="14" max="16384" width="13.77734375" style="107"/>
  </cols>
  <sheetData>
    <row r="1" spans="1:13" ht="12.45" customHeight="1" x14ac:dyDescent="0.3">
      <c r="A1" s="104"/>
      <c r="B1" s="104"/>
      <c r="C1" s="104"/>
      <c r="D1" s="104"/>
      <c r="E1" s="104"/>
      <c r="F1" s="104"/>
      <c r="G1" s="104"/>
      <c r="H1" s="104"/>
      <c r="I1" s="104"/>
      <c r="J1" s="105"/>
      <c r="K1" s="106"/>
      <c r="L1" s="104"/>
      <c r="M1" s="104"/>
    </row>
    <row r="2" spans="1:13" s="108" customFormat="1" ht="40.049999999999997" customHeight="1" x14ac:dyDescent="0.3">
      <c r="B2" s="212" t="s">
        <v>488</v>
      </c>
      <c r="C2" s="213"/>
      <c r="D2" s="213"/>
      <c r="E2" s="213"/>
      <c r="F2" s="213"/>
      <c r="G2" s="213"/>
      <c r="H2" s="213"/>
      <c r="I2" s="213"/>
      <c r="J2" s="213"/>
      <c r="K2" s="213"/>
      <c r="L2" s="213"/>
      <c r="M2" s="213"/>
    </row>
    <row r="3" spans="1:13" s="108" customFormat="1" ht="81" customHeight="1" x14ac:dyDescent="0.3">
      <c r="B3" s="214" t="s">
        <v>475</v>
      </c>
      <c r="C3" s="187"/>
      <c r="D3" s="187"/>
      <c r="E3" s="187"/>
      <c r="F3" s="187"/>
      <c r="G3" s="187"/>
      <c r="H3" s="187"/>
      <c r="I3" s="187"/>
      <c r="J3" s="187"/>
      <c r="K3" s="187"/>
      <c r="L3" s="187"/>
      <c r="M3" s="187"/>
    </row>
    <row r="4" spans="1:13" customFormat="1" ht="93.6" customHeight="1" x14ac:dyDescent="0.3">
      <c r="B4" s="223" t="s">
        <v>438</v>
      </c>
      <c r="C4" s="224"/>
      <c r="D4" s="224"/>
      <c r="E4" s="224"/>
      <c r="F4" s="224"/>
      <c r="G4" s="224"/>
      <c r="H4" s="224"/>
      <c r="I4" s="224"/>
      <c r="J4" s="224"/>
      <c r="K4" s="224"/>
      <c r="L4" s="224"/>
      <c r="M4" s="225"/>
    </row>
    <row r="5" spans="1:13" s="108" customFormat="1" ht="10.050000000000001" customHeight="1" x14ac:dyDescent="0.3">
      <c r="A5" s="215"/>
      <c r="B5" s="216"/>
      <c r="C5" s="216"/>
      <c r="E5" s="11"/>
      <c r="F5" s="11"/>
    </row>
    <row r="6" spans="1:13" s="4" customFormat="1" ht="30" customHeight="1" x14ac:dyDescent="0.3">
      <c r="B6" s="188" t="s">
        <v>431</v>
      </c>
      <c r="C6" s="189"/>
      <c r="D6" s="189"/>
      <c r="E6" s="189"/>
      <c r="F6" s="189"/>
      <c r="G6" s="189"/>
      <c r="H6" s="189"/>
      <c r="I6" s="189"/>
      <c r="J6" s="189"/>
      <c r="K6" s="189"/>
      <c r="L6" s="189"/>
      <c r="M6" s="190"/>
    </row>
    <row r="7" spans="1:13" s="108" customFormat="1" ht="65.400000000000006" customHeight="1" x14ac:dyDescent="0.3">
      <c r="B7" s="214" t="s">
        <v>486</v>
      </c>
      <c r="C7" s="217"/>
      <c r="D7" s="217"/>
      <c r="E7" s="217"/>
      <c r="F7" s="217"/>
      <c r="G7" s="217"/>
      <c r="H7" s="217"/>
      <c r="I7" s="217"/>
      <c r="J7" s="217"/>
      <c r="K7" s="217"/>
      <c r="L7" s="219" t="s">
        <v>414</v>
      </c>
      <c r="M7" s="221" t="s">
        <v>415</v>
      </c>
    </row>
    <row r="8" spans="1:13" s="108" customFormat="1" ht="57.6" customHeight="1" x14ac:dyDescent="0.3">
      <c r="B8" s="218"/>
      <c r="C8" s="217"/>
      <c r="D8" s="217"/>
      <c r="E8" s="217"/>
      <c r="F8" s="217"/>
      <c r="G8" s="217"/>
      <c r="H8" s="217"/>
      <c r="I8" s="217"/>
      <c r="J8" s="217"/>
      <c r="K8" s="217"/>
      <c r="L8" s="220"/>
      <c r="M8" s="222"/>
    </row>
    <row r="9" spans="1:13" ht="49.95" customHeight="1" x14ac:dyDescent="0.3">
      <c r="A9" s="109"/>
      <c r="B9" s="128"/>
      <c r="C9" s="115"/>
      <c r="D9" s="131" t="s">
        <v>416</v>
      </c>
      <c r="E9" s="131" t="s">
        <v>417</v>
      </c>
      <c r="F9" s="131" t="s">
        <v>418</v>
      </c>
      <c r="G9" s="131" t="s">
        <v>419</v>
      </c>
      <c r="H9" s="197"/>
      <c r="I9" s="198"/>
      <c r="J9" s="129">
        <v>3</v>
      </c>
      <c r="K9" s="130">
        <f>IF(J9=0,0,(J9-1)/3)</f>
        <v>0.66666666666666663</v>
      </c>
      <c r="L9" s="112">
        <v>0.05</v>
      </c>
      <c r="M9" s="113">
        <f>L9*K9</f>
        <v>3.3333333333333333E-2</v>
      </c>
    </row>
    <row r="10" spans="1:13" s="108" customFormat="1" ht="10.050000000000001" customHeight="1" x14ac:dyDescent="0.3">
      <c r="A10" s="215"/>
      <c r="B10" s="216"/>
      <c r="C10" s="216"/>
      <c r="E10" s="11"/>
      <c r="F10" s="11"/>
    </row>
    <row r="11" spans="1:13" s="4" customFormat="1" ht="30" customHeight="1" x14ac:dyDescent="0.3">
      <c r="B11" s="230" t="s">
        <v>470</v>
      </c>
      <c r="C11" s="231"/>
      <c r="D11" s="231"/>
      <c r="E11" s="231"/>
      <c r="F11" s="231"/>
      <c r="G11" s="231"/>
      <c r="H11" s="231"/>
      <c r="I11" s="231"/>
      <c r="J11" s="231"/>
      <c r="K11" s="231"/>
      <c r="L11" s="231"/>
      <c r="M11" s="232"/>
    </row>
    <row r="12" spans="1:13" ht="36.6" customHeight="1" x14ac:dyDescent="0.3">
      <c r="A12" s="109"/>
      <c r="B12" s="199" t="s">
        <v>427</v>
      </c>
      <c r="C12" s="200"/>
      <c r="D12" s="200"/>
      <c r="E12" s="200"/>
      <c r="F12" s="200"/>
      <c r="G12" s="200"/>
      <c r="H12" s="200"/>
      <c r="I12" s="200"/>
      <c r="J12" s="200"/>
      <c r="K12" s="200"/>
      <c r="L12" s="200"/>
      <c r="M12" s="201"/>
    </row>
    <row r="13" spans="1:13" ht="49.95" customHeight="1" x14ac:dyDescent="0.3">
      <c r="A13" s="109"/>
      <c r="B13" s="114"/>
      <c r="C13" s="202"/>
      <c r="D13" s="203"/>
      <c r="E13" s="132" t="s">
        <v>420</v>
      </c>
      <c r="F13" s="133" t="s">
        <v>421</v>
      </c>
      <c r="G13" s="204"/>
      <c r="H13" s="205"/>
      <c r="I13" s="206"/>
      <c r="J13" s="111">
        <v>1</v>
      </c>
      <c r="K13" s="125">
        <f>IF(J13=1,0,1)</f>
        <v>0</v>
      </c>
      <c r="L13" s="112">
        <v>0.05</v>
      </c>
      <c r="M13" s="113">
        <f>L13*K13</f>
        <v>0</v>
      </c>
    </row>
    <row r="14" spans="1:13" ht="36.6" customHeight="1" x14ac:dyDescent="0.3">
      <c r="A14" s="109"/>
      <c r="B14" s="194" t="s">
        <v>449</v>
      </c>
      <c r="C14" s="195"/>
      <c r="D14" s="195"/>
      <c r="E14" s="195"/>
      <c r="F14" s="195"/>
      <c r="G14" s="195"/>
      <c r="H14" s="195"/>
      <c r="I14" s="195"/>
      <c r="J14" s="195"/>
      <c r="K14" s="195"/>
      <c r="L14" s="195"/>
      <c r="M14" s="196"/>
    </row>
    <row r="15" spans="1:13" ht="49.95" customHeight="1" x14ac:dyDescent="0.3">
      <c r="A15" s="109"/>
      <c r="B15" s="128"/>
      <c r="C15" s="202"/>
      <c r="D15" s="203"/>
      <c r="E15" s="138" t="s">
        <v>420</v>
      </c>
      <c r="F15" s="139" t="s">
        <v>421</v>
      </c>
      <c r="G15" s="209"/>
      <c r="H15" s="210"/>
      <c r="I15" s="211"/>
      <c r="J15" s="129">
        <v>1</v>
      </c>
      <c r="K15" s="130">
        <f>IF(J15=1,0,1)</f>
        <v>0</v>
      </c>
      <c r="L15" s="112">
        <v>0.05</v>
      </c>
      <c r="M15" s="113">
        <f>L15*K15</f>
        <v>0</v>
      </c>
    </row>
    <row r="16" spans="1:13" ht="36.6" customHeight="1" x14ac:dyDescent="0.3">
      <c r="A16" s="109"/>
      <c r="B16" s="194" t="s">
        <v>441</v>
      </c>
      <c r="C16" s="195"/>
      <c r="D16" s="195"/>
      <c r="E16" s="195"/>
      <c r="F16" s="195"/>
      <c r="G16" s="195"/>
      <c r="H16" s="195"/>
      <c r="I16" s="195"/>
      <c r="J16" s="195"/>
      <c r="K16" s="195"/>
      <c r="L16" s="195"/>
      <c r="M16" s="196"/>
    </row>
    <row r="17" spans="1:13" ht="49.95" customHeight="1" x14ac:dyDescent="0.3">
      <c r="A17" s="109"/>
      <c r="B17" s="128"/>
      <c r="C17" s="202"/>
      <c r="D17" s="203"/>
      <c r="E17" s="138" t="s">
        <v>420</v>
      </c>
      <c r="F17" s="139" t="s">
        <v>421</v>
      </c>
      <c r="G17" s="209"/>
      <c r="H17" s="210"/>
      <c r="I17" s="211"/>
      <c r="J17" s="129">
        <v>2</v>
      </c>
      <c r="K17" s="130">
        <f>IF(J17=1,0,1)</f>
        <v>1</v>
      </c>
      <c r="L17" s="112">
        <v>0.05</v>
      </c>
      <c r="M17" s="113">
        <f>L17*K17</f>
        <v>0.05</v>
      </c>
    </row>
    <row r="18" spans="1:13" ht="36.6" customHeight="1" x14ac:dyDescent="0.3">
      <c r="A18" s="109"/>
      <c r="B18" s="194" t="s">
        <v>440</v>
      </c>
      <c r="C18" s="195"/>
      <c r="D18" s="195"/>
      <c r="E18" s="195"/>
      <c r="F18" s="195"/>
      <c r="G18" s="195"/>
      <c r="H18" s="195"/>
      <c r="I18" s="195"/>
      <c r="J18" s="195"/>
      <c r="K18" s="195"/>
      <c r="L18" s="195"/>
      <c r="M18" s="196"/>
    </row>
    <row r="19" spans="1:13" ht="49.95" customHeight="1" x14ac:dyDescent="0.3">
      <c r="A19" s="109"/>
      <c r="B19" s="128"/>
      <c r="C19" s="202"/>
      <c r="D19" s="203"/>
      <c r="E19" s="138" t="s">
        <v>420</v>
      </c>
      <c r="F19" s="139" t="s">
        <v>421</v>
      </c>
      <c r="G19" s="209"/>
      <c r="H19" s="210"/>
      <c r="I19" s="211"/>
      <c r="J19" s="129">
        <v>2</v>
      </c>
      <c r="K19" s="130">
        <f>IF(J19=1,0,1)</f>
        <v>1</v>
      </c>
      <c r="L19" s="112">
        <v>0.05</v>
      </c>
      <c r="M19" s="113">
        <f>L19*K19</f>
        <v>0.05</v>
      </c>
    </row>
    <row r="21" spans="1:13" ht="36.6" customHeight="1" x14ac:dyDescent="0.3">
      <c r="A21" s="109"/>
      <c r="B21" s="199" t="s">
        <v>442</v>
      </c>
      <c r="C21" s="200"/>
      <c r="D21" s="200"/>
      <c r="E21" s="200"/>
      <c r="F21" s="200"/>
      <c r="G21" s="200"/>
      <c r="H21" s="200"/>
      <c r="I21" s="200"/>
      <c r="J21" s="200"/>
      <c r="K21" s="200"/>
      <c r="L21" s="200"/>
      <c r="M21" s="201"/>
    </row>
    <row r="22" spans="1:13" ht="49.95" customHeight="1" x14ac:dyDescent="0.3">
      <c r="A22" s="109"/>
      <c r="B22" s="114"/>
      <c r="C22" s="202"/>
      <c r="D22" s="203"/>
      <c r="E22" s="132" t="s">
        <v>420</v>
      </c>
      <c r="F22" s="133" t="s">
        <v>421</v>
      </c>
      <c r="G22" s="204"/>
      <c r="H22" s="205"/>
      <c r="I22" s="206"/>
      <c r="J22" s="111">
        <v>1</v>
      </c>
      <c r="K22" s="125">
        <f>IF(J22=1,0,1)</f>
        <v>0</v>
      </c>
      <c r="L22" s="112">
        <v>0.1</v>
      </c>
      <c r="M22" s="113">
        <f>L22*K22</f>
        <v>0</v>
      </c>
    </row>
    <row r="23" spans="1:13" ht="36.6" customHeight="1" x14ac:dyDescent="0.3">
      <c r="A23" s="109"/>
      <c r="B23" s="199" t="s">
        <v>450</v>
      </c>
      <c r="C23" s="200"/>
      <c r="D23" s="200"/>
      <c r="E23" s="200"/>
      <c r="F23" s="200"/>
      <c r="G23" s="200"/>
      <c r="H23" s="200"/>
      <c r="I23" s="200"/>
      <c r="J23" s="200"/>
      <c r="K23" s="200"/>
      <c r="L23" s="200"/>
      <c r="M23" s="201"/>
    </row>
    <row r="24" spans="1:13" ht="49.95" customHeight="1" x14ac:dyDescent="0.3">
      <c r="A24" s="109"/>
      <c r="B24" s="114"/>
      <c r="C24" s="202"/>
      <c r="D24" s="203"/>
      <c r="E24" s="132" t="s">
        <v>420</v>
      </c>
      <c r="F24" s="133" t="s">
        <v>421</v>
      </c>
      <c r="G24" s="204"/>
      <c r="H24" s="205"/>
      <c r="I24" s="206"/>
      <c r="J24" s="111">
        <v>1</v>
      </c>
      <c r="K24" s="125">
        <f>IF(J24=1,0,1)</f>
        <v>0</v>
      </c>
      <c r="L24" s="112">
        <v>0.05</v>
      </c>
      <c r="M24" s="113">
        <f>L24*K24</f>
        <v>0</v>
      </c>
    </row>
    <row r="25" spans="1:13" ht="36.6" customHeight="1" x14ac:dyDescent="0.3">
      <c r="A25" s="109"/>
      <c r="B25" s="194" t="s">
        <v>443</v>
      </c>
      <c r="C25" s="195"/>
      <c r="D25" s="195"/>
      <c r="E25" s="195"/>
      <c r="F25" s="195"/>
      <c r="G25" s="195"/>
      <c r="H25" s="195"/>
      <c r="I25" s="195"/>
      <c r="J25" s="195"/>
      <c r="K25" s="195"/>
      <c r="L25" s="195"/>
      <c r="M25" s="196"/>
    </row>
    <row r="26" spans="1:13" ht="49.95" customHeight="1" x14ac:dyDescent="0.3">
      <c r="A26" s="109"/>
      <c r="B26" s="128"/>
      <c r="C26" s="115"/>
      <c r="D26" s="131" t="s">
        <v>422</v>
      </c>
      <c r="E26" s="131" t="s">
        <v>476</v>
      </c>
      <c r="F26" s="131" t="s">
        <v>477</v>
      </c>
      <c r="G26" s="131" t="s">
        <v>423</v>
      </c>
      <c r="H26" s="197"/>
      <c r="I26" s="198"/>
      <c r="J26" s="129">
        <v>3</v>
      </c>
      <c r="K26" s="130">
        <f>IF(J26=0,0,(J26-1)/3)</f>
        <v>0.66666666666666663</v>
      </c>
      <c r="L26" s="112">
        <v>0.1</v>
      </c>
      <c r="M26" s="113">
        <f>L26*K26</f>
        <v>6.6666666666666666E-2</v>
      </c>
    </row>
    <row r="28" spans="1:13" ht="36.6" customHeight="1" x14ac:dyDescent="0.3">
      <c r="A28" s="109"/>
      <c r="B28" s="199" t="s">
        <v>451</v>
      </c>
      <c r="C28" s="200"/>
      <c r="D28" s="200"/>
      <c r="E28" s="200"/>
      <c r="F28" s="200"/>
      <c r="G28" s="200"/>
      <c r="H28" s="200"/>
      <c r="I28" s="200"/>
      <c r="J28" s="200"/>
      <c r="K28" s="200"/>
      <c r="L28" s="200"/>
      <c r="M28" s="201"/>
    </row>
    <row r="29" spans="1:13" ht="49.95" customHeight="1" x14ac:dyDescent="0.3">
      <c r="A29" s="109"/>
      <c r="B29" s="110"/>
      <c r="C29" s="116"/>
      <c r="D29" s="134" t="s">
        <v>422</v>
      </c>
      <c r="E29" s="134" t="s">
        <v>476</v>
      </c>
      <c r="F29" s="134" t="s">
        <v>477</v>
      </c>
      <c r="G29" s="134" t="s">
        <v>423</v>
      </c>
      <c r="H29" s="207"/>
      <c r="I29" s="208"/>
      <c r="J29" s="111">
        <v>2</v>
      </c>
      <c r="K29" s="125">
        <f>IF(J29=0,0,(J29-1)/3)</f>
        <v>0.33333333333333331</v>
      </c>
      <c r="L29" s="122">
        <v>0.05</v>
      </c>
      <c r="M29" s="123">
        <f>L29*K29</f>
        <v>1.6666666666666666E-2</v>
      </c>
    </row>
    <row r="30" spans="1:13" ht="36.6" customHeight="1" x14ac:dyDescent="0.3">
      <c r="A30" s="109"/>
      <c r="B30" s="199" t="s">
        <v>437</v>
      </c>
      <c r="C30" s="200"/>
      <c r="D30" s="200"/>
      <c r="E30" s="200"/>
      <c r="F30" s="200"/>
      <c r="G30" s="200"/>
      <c r="H30" s="200"/>
      <c r="I30" s="200"/>
      <c r="J30" s="200"/>
      <c r="K30" s="200"/>
      <c r="L30" s="200"/>
      <c r="M30" s="201"/>
    </row>
    <row r="31" spans="1:13" ht="49.95" customHeight="1" x14ac:dyDescent="0.3">
      <c r="A31" s="109"/>
      <c r="B31" s="114"/>
      <c r="C31" s="202"/>
      <c r="D31" s="203"/>
      <c r="E31" s="132" t="s">
        <v>420</v>
      </c>
      <c r="F31" s="133" t="s">
        <v>421</v>
      </c>
      <c r="G31" s="204"/>
      <c r="H31" s="205"/>
      <c r="I31" s="206"/>
      <c r="J31" s="111">
        <v>2</v>
      </c>
      <c r="K31" s="125">
        <f>IF(J31=1,0,1)</f>
        <v>1</v>
      </c>
      <c r="L31" s="112">
        <v>0.05</v>
      </c>
      <c r="M31" s="113">
        <f>L31*K31</f>
        <v>0.05</v>
      </c>
    </row>
    <row r="33" spans="1:13" ht="36.6" customHeight="1" x14ac:dyDescent="0.3">
      <c r="A33" s="109"/>
      <c r="B33" s="194" t="s">
        <v>425</v>
      </c>
      <c r="C33" s="195"/>
      <c r="D33" s="195"/>
      <c r="E33" s="195"/>
      <c r="F33" s="195"/>
      <c r="G33" s="195"/>
      <c r="H33" s="195"/>
      <c r="I33" s="195"/>
      <c r="J33" s="195"/>
      <c r="K33" s="195"/>
      <c r="L33" s="195"/>
      <c r="M33" s="196"/>
    </row>
    <row r="34" spans="1:13" ht="49.95" customHeight="1" x14ac:dyDescent="0.3">
      <c r="A34" s="109"/>
      <c r="B34" s="114"/>
      <c r="C34" s="202"/>
      <c r="D34" s="203"/>
      <c r="E34" s="132" t="s">
        <v>420</v>
      </c>
      <c r="F34" s="133" t="s">
        <v>421</v>
      </c>
      <c r="G34" s="204"/>
      <c r="H34" s="205"/>
      <c r="I34" s="206"/>
      <c r="J34" s="111">
        <v>1</v>
      </c>
      <c r="K34" s="125">
        <f>IF(J34=1,0,1)</f>
        <v>0</v>
      </c>
      <c r="L34" s="112">
        <v>0.05</v>
      </c>
      <c r="M34" s="113">
        <f>L34*K34</f>
        <v>0</v>
      </c>
    </row>
    <row r="35" spans="1:13" ht="36.6" customHeight="1" x14ac:dyDescent="0.3">
      <c r="A35" s="109"/>
      <c r="B35" s="199" t="s">
        <v>446</v>
      </c>
      <c r="C35" s="200"/>
      <c r="D35" s="200"/>
      <c r="E35" s="200"/>
      <c r="F35" s="200"/>
      <c r="G35" s="200"/>
      <c r="H35" s="200"/>
      <c r="I35" s="200"/>
      <c r="J35" s="200"/>
      <c r="K35" s="200"/>
      <c r="L35" s="200"/>
      <c r="M35" s="201"/>
    </row>
    <row r="36" spans="1:13" ht="49.95" customHeight="1" x14ac:dyDescent="0.3">
      <c r="A36" s="109"/>
      <c r="B36" s="114"/>
      <c r="C36" s="202"/>
      <c r="D36" s="203"/>
      <c r="E36" s="132" t="s">
        <v>420</v>
      </c>
      <c r="F36" s="133" t="s">
        <v>421</v>
      </c>
      <c r="G36" s="204"/>
      <c r="H36" s="205"/>
      <c r="I36" s="206"/>
      <c r="J36" s="111">
        <v>2</v>
      </c>
      <c r="K36" s="125">
        <f>IF(J36=1,0,1)</f>
        <v>1</v>
      </c>
      <c r="L36" s="112">
        <v>0.05</v>
      </c>
      <c r="M36" s="113">
        <f>L36*K36</f>
        <v>0.05</v>
      </c>
    </row>
    <row r="37" spans="1:13" ht="36.6" customHeight="1" x14ac:dyDescent="0.3">
      <c r="A37" s="109"/>
      <c r="B37" s="194" t="s">
        <v>444</v>
      </c>
      <c r="C37" s="195"/>
      <c r="D37" s="195"/>
      <c r="E37" s="195"/>
      <c r="F37" s="195"/>
      <c r="G37" s="195"/>
      <c r="H37" s="195"/>
      <c r="I37" s="195"/>
      <c r="J37" s="195"/>
      <c r="K37" s="195"/>
      <c r="L37" s="195"/>
      <c r="M37" s="196"/>
    </row>
    <row r="38" spans="1:13" ht="49.95" customHeight="1" x14ac:dyDescent="0.3">
      <c r="A38" s="109"/>
      <c r="B38" s="114"/>
      <c r="C38" s="202"/>
      <c r="D38" s="203"/>
      <c r="E38" s="132" t="s">
        <v>421</v>
      </c>
      <c r="F38" s="133" t="s">
        <v>420</v>
      </c>
      <c r="G38" s="204"/>
      <c r="H38" s="205"/>
      <c r="I38" s="206"/>
      <c r="J38" s="111">
        <v>2</v>
      </c>
      <c r="K38" s="125">
        <f>IF(J38=1,0,1)</f>
        <v>1</v>
      </c>
      <c r="L38" s="112">
        <v>0.1</v>
      </c>
      <c r="M38" s="113">
        <f>L38*K38</f>
        <v>0.1</v>
      </c>
    </row>
    <row r="39" spans="1:13" ht="36.6" customHeight="1" x14ac:dyDescent="0.3">
      <c r="A39" s="109"/>
      <c r="B39" s="194" t="s">
        <v>445</v>
      </c>
      <c r="C39" s="195"/>
      <c r="D39" s="195"/>
      <c r="E39" s="195"/>
      <c r="F39" s="195"/>
      <c r="G39" s="195"/>
      <c r="H39" s="195"/>
      <c r="I39" s="195"/>
      <c r="J39" s="195"/>
      <c r="K39" s="195"/>
      <c r="L39" s="195"/>
      <c r="M39" s="196"/>
    </row>
    <row r="40" spans="1:13" ht="49.95" customHeight="1" x14ac:dyDescent="0.3">
      <c r="A40" s="109"/>
      <c r="B40" s="114"/>
      <c r="C40" s="202"/>
      <c r="D40" s="203"/>
      <c r="E40" s="132" t="s">
        <v>421</v>
      </c>
      <c r="F40" s="133" t="s">
        <v>420</v>
      </c>
      <c r="G40" s="204"/>
      <c r="H40" s="205"/>
      <c r="I40" s="206"/>
      <c r="J40" s="111">
        <v>2</v>
      </c>
      <c r="K40" s="125">
        <f>IF(J40=1,0,1)</f>
        <v>1</v>
      </c>
      <c r="L40" s="112">
        <v>0.05</v>
      </c>
      <c r="M40" s="113">
        <f>L40*K40</f>
        <v>0.05</v>
      </c>
    </row>
    <row r="41" spans="1:13" ht="36.6" customHeight="1" x14ac:dyDescent="0.3">
      <c r="A41" s="109"/>
      <c r="B41" s="199" t="s">
        <v>426</v>
      </c>
      <c r="C41" s="200"/>
      <c r="D41" s="200"/>
      <c r="E41" s="200"/>
      <c r="F41" s="200"/>
      <c r="G41" s="200"/>
      <c r="H41" s="200"/>
      <c r="I41" s="200"/>
      <c r="J41" s="200"/>
      <c r="K41" s="200"/>
      <c r="L41" s="200"/>
      <c r="M41" s="201"/>
    </row>
    <row r="42" spans="1:13" ht="49.95" customHeight="1" x14ac:dyDescent="0.3">
      <c r="A42" s="109"/>
      <c r="B42" s="114"/>
      <c r="C42" s="202"/>
      <c r="D42" s="203"/>
      <c r="E42" s="132" t="s">
        <v>420</v>
      </c>
      <c r="F42" s="133" t="s">
        <v>421</v>
      </c>
      <c r="G42" s="204"/>
      <c r="H42" s="205"/>
      <c r="I42" s="206"/>
      <c r="J42" s="111">
        <v>2</v>
      </c>
      <c r="K42" s="125">
        <f>IF(J42=1,0,1)</f>
        <v>1</v>
      </c>
      <c r="L42" s="112">
        <v>0.05</v>
      </c>
      <c r="M42" s="113">
        <f>L42*K42</f>
        <v>0.05</v>
      </c>
    </row>
    <row r="43" spans="1:13" ht="36.6" customHeight="1" x14ac:dyDescent="0.3">
      <c r="A43" s="109"/>
      <c r="B43" s="199" t="s">
        <v>447</v>
      </c>
      <c r="C43" s="200"/>
      <c r="D43" s="200"/>
      <c r="E43" s="200"/>
      <c r="F43" s="200"/>
      <c r="G43" s="200"/>
      <c r="H43" s="200"/>
      <c r="I43" s="200"/>
      <c r="J43" s="200"/>
      <c r="K43" s="200"/>
      <c r="L43" s="200"/>
      <c r="M43" s="201"/>
    </row>
    <row r="44" spans="1:13" ht="49.95" customHeight="1" x14ac:dyDescent="0.3">
      <c r="A44" s="109"/>
      <c r="B44" s="114"/>
      <c r="C44" s="202"/>
      <c r="D44" s="203"/>
      <c r="E44" s="132" t="s">
        <v>421</v>
      </c>
      <c r="F44" s="133" t="s">
        <v>420</v>
      </c>
      <c r="G44" s="204"/>
      <c r="H44" s="205"/>
      <c r="I44" s="206"/>
      <c r="J44" s="111">
        <v>2</v>
      </c>
      <c r="K44" s="125">
        <f>IF(J44=1,0,1)</f>
        <v>1</v>
      </c>
      <c r="L44" s="112">
        <v>0.05</v>
      </c>
      <c r="M44" s="113">
        <f>L44*K44</f>
        <v>0.05</v>
      </c>
    </row>
    <row r="45" spans="1:13" ht="36.6" customHeight="1" x14ac:dyDescent="0.3">
      <c r="A45" s="109"/>
      <c r="B45" s="199" t="s">
        <v>452</v>
      </c>
      <c r="C45" s="200"/>
      <c r="D45" s="200"/>
      <c r="E45" s="200"/>
      <c r="F45" s="200"/>
      <c r="G45" s="200"/>
      <c r="H45" s="200"/>
      <c r="I45" s="200"/>
      <c r="J45" s="200"/>
      <c r="K45" s="200"/>
      <c r="L45" s="200"/>
      <c r="M45" s="201"/>
    </row>
    <row r="46" spans="1:13" ht="49.95" customHeight="1" x14ac:dyDescent="0.3">
      <c r="A46" s="109"/>
      <c r="B46" s="114"/>
      <c r="C46" s="202"/>
      <c r="D46" s="203"/>
      <c r="E46" s="132" t="s">
        <v>420</v>
      </c>
      <c r="F46" s="133" t="s">
        <v>421</v>
      </c>
      <c r="G46" s="204"/>
      <c r="H46" s="205"/>
      <c r="I46" s="206"/>
      <c r="J46" s="111">
        <v>2</v>
      </c>
      <c r="K46" s="125">
        <f>IF(J46=1,0,1)</f>
        <v>1</v>
      </c>
      <c r="L46" s="112">
        <v>0.05</v>
      </c>
      <c r="M46" s="113">
        <f>L46*K46</f>
        <v>0.05</v>
      </c>
    </row>
    <row r="48" spans="1:13" ht="38.4" customHeight="1" x14ac:dyDescent="0.3">
      <c r="A48" s="104"/>
      <c r="B48" s="228" t="s">
        <v>424</v>
      </c>
      <c r="C48" s="229"/>
      <c r="D48" s="229"/>
      <c r="E48" s="229"/>
      <c r="F48" s="229"/>
      <c r="G48" s="229"/>
      <c r="H48" s="229"/>
      <c r="I48" s="229"/>
      <c r="J48" s="105"/>
      <c r="K48" s="106"/>
      <c r="L48" s="117">
        <f>SUM(L9:L47)</f>
        <v>1.0000000000000002</v>
      </c>
      <c r="M48" s="118">
        <f>SUM(M9:M47)</f>
        <v>0.6166666666666667</v>
      </c>
    </row>
    <row r="49" spans="2:13" ht="51.6" customHeight="1" x14ac:dyDescent="0.3">
      <c r="B49" s="226"/>
      <c r="C49" s="227"/>
      <c r="D49" s="227"/>
      <c r="E49" s="227"/>
      <c r="F49" s="227"/>
      <c r="G49" s="227"/>
      <c r="H49" s="227"/>
      <c r="I49" s="227"/>
      <c r="J49" s="126"/>
      <c r="K49" s="127"/>
      <c r="L49" s="121" t="s">
        <v>428</v>
      </c>
      <c r="M49" s="124" t="s">
        <v>429</v>
      </c>
    </row>
    <row r="51" spans="2:13" s="4" customFormat="1" ht="30" customHeight="1" x14ac:dyDescent="0.3">
      <c r="B51" s="230" t="s">
        <v>453</v>
      </c>
      <c r="C51" s="231"/>
      <c r="D51" s="231"/>
      <c r="E51" s="231"/>
      <c r="F51" s="231"/>
      <c r="G51" s="231"/>
      <c r="H51" s="231"/>
      <c r="I51" s="231"/>
      <c r="J51" s="231"/>
      <c r="K51" s="231"/>
      <c r="L51" s="231"/>
      <c r="M51" s="232"/>
    </row>
    <row r="52" spans="2:13" s="108" customFormat="1" ht="81" customHeight="1" x14ac:dyDescent="0.3">
      <c r="B52" s="241" t="s">
        <v>454</v>
      </c>
      <c r="C52" s="242"/>
      <c r="D52" s="242"/>
      <c r="E52" s="242"/>
      <c r="F52" s="242"/>
      <c r="G52" s="242"/>
      <c r="H52" s="242"/>
      <c r="I52" s="242"/>
      <c r="J52" s="242"/>
      <c r="K52" s="242"/>
      <c r="L52" s="242"/>
      <c r="M52" s="243"/>
    </row>
    <row r="53" spans="2:13" s="108" customFormat="1" ht="40.049999999999997" customHeight="1" x14ac:dyDescent="0.3">
      <c r="B53" s="248" t="s">
        <v>455</v>
      </c>
      <c r="C53" s="249"/>
      <c r="D53" s="249"/>
      <c r="E53" s="253" t="s">
        <v>459</v>
      </c>
      <c r="F53" s="253"/>
      <c r="G53" s="253"/>
      <c r="H53" s="253"/>
      <c r="I53" s="253"/>
      <c r="J53" s="253"/>
      <c r="K53" s="253"/>
      <c r="L53" s="253"/>
      <c r="M53" s="254"/>
    </row>
    <row r="54" spans="2:13" s="108" customFormat="1" ht="40.049999999999997" customHeight="1" x14ac:dyDescent="0.3">
      <c r="B54" s="248" t="s">
        <v>456</v>
      </c>
      <c r="C54" s="249"/>
      <c r="D54" s="249"/>
      <c r="E54" s="253" t="s">
        <v>460</v>
      </c>
      <c r="F54" s="253"/>
      <c r="G54" s="253"/>
      <c r="H54" s="253"/>
      <c r="I54" s="253"/>
      <c r="J54" s="253"/>
      <c r="K54" s="253"/>
      <c r="L54" s="253"/>
      <c r="M54" s="254"/>
    </row>
    <row r="55" spans="2:13" s="108" customFormat="1" ht="40.049999999999997" customHeight="1" x14ac:dyDescent="0.3">
      <c r="B55" s="248" t="s">
        <v>457</v>
      </c>
      <c r="C55" s="249"/>
      <c r="D55" s="249"/>
      <c r="E55" s="253" t="s">
        <v>461</v>
      </c>
      <c r="F55" s="253"/>
      <c r="G55" s="253"/>
      <c r="H55" s="253"/>
      <c r="I55" s="253"/>
      <c r="J55" s="253"/>
      <c r="K55" s="253"/>
      <c r="L55" s="253"/>
      <c r="M55" s="254"/>
    </row>
    <row r="56" spans="2:13" s="108" customFormat="1" ht="40.049999999999997" customHeight="1" x14ac:dyDescent="0.3">
      <c r="B56" s="248" t="s">
        <v>510</v>
      </c>
      <c r="C56" s="249"/>
      <c r="D56" s="249"/>
      <c r="E56" s="253" t="s">
        <v>511</v>
      </c>
      <c r="F56" s="253"/>
      <c r="G56" s="253"/>
      <c r="H56" s="253"/>
      <c r="I56" s="253"/>
      <c r="J56" s="253"/>
      <c r="K56" s="253"/>
      <c r="L56" s="253"/>
      <c r="M56" s="254"/>
    </row>
    <row r="57" spans="2:13" s="108" customFormat="1" ht="40.049999999999997" customHeight="1" x14ac:dyDescent="0.3">
      <c r="B57" s="248" t="s">
        <v>458</v>
      </c>
      <c r="C57" s="249"/>
      <c r="D57" s="249"/>
      <c r="E57" s="253" t="s">
        <v>462</v>
      </c>
      <c r="F57" s="253"/>
      <c r="G57" s="253"/>
      <c r="H57" s="253"/>
      <c r="I57" s="253"/>
      <c r="J57" s="253"/>
      <c r="K57" s="253"/>
      <c r="L57" s="253"/>
      <c r="M57" s="254"/>
    </row>
    <row r="59" spans="2:13" s="4" customFormat="1" ht="30" customHeight="1" x14ac:dyDescent="0.3">
      <c r="B59" s="230" t="s">
        <v>463</v>
      </c>
      <c r="C59" s="231"/>
      <c r="D59" s="231"/>
      <c r="E59" s="231"/>
      <c r="F59" s="231"/>
      <c r="G59" s="231"/>
      <c r="H59" s="231"/>
      <c r="I59" s="231"/>
      <c r="J59" s="231"/>
      <c r="K59" s="231"/>
      <c r="L59" s="231"/>
      <c r="M59" s="232"/>
    </row>
    <row r="60" spans="2:13" s="108" customFormat="1" ht="64.2" customHeight="1" x14ac:dyDescent="0.3">
      <c r="B60" s="241" t="s">
        <v>464</v>
      </c>
      <c r="C60" s="242"/>
      <c r="D60" s="242"/>
      <c r="E60" s="242"/>
      <c r="F60" s="242"/>
      <c r="G60" s="242"/>
      <c r="H60" s="242"/>
      <c r="I60" s="242"/>
      <c r="J60" s="242"/>
      <c r="K60" s="242"/>
      <c r="L60" s="242"/>
      <c r="M60" s="243"/>
    </row>
    <row r="61" spans="2:13" s="108" customFormat="1" ht="28.8" customHeight="1" x14ac:dyDescent="0.3">
      <c r="B61" s="223" t="s">
        <v>430</v>
      </c>
      <c r="C61" s="239"/>
      <c r="D61" s="239"/>
      <c r="E61" s="239"/>
      <c r="F61" s="239"/>
      <c r="G61" s="239"/>
      <c r="H61" s="239"/>
      <c r="I61" s="239"/>
      <c r="J61" s="239"/>
      <c r="K61" s="239"/>
      <c r="L61" s="239"/>
      <c r="M61" s="240"/>
    </row>
    <row r="62" spans="2:13" s="108" customFormat="1" ht="55.2" customHeight="1" x14ac:dyDescent="0.3">
      <c r="B62" s="214" t="s">
        <v>435</v>
      </c>
      <c r="C62" s="187"/>
      <c r="D62" s="187"/>
      <c r="E62" s="187"/>
      <c r="F62" s="187"/>
      <c r="G62" s="187"/>
      <c r="H62" s="187"/>
      <c r="I62" s="187"/>
      <c r="J62" s="187"/>
      <c r="K62" s="187"/>
      <c r="L62" s="187"/>
      <c r="M62" s="244"/>
    </row>
    <row r="63" spans="2:13" s="108" customFormat="1" ht="51.6" customHeight="1" x14ac:dyDescent="0.3">
      <c r="B63" s="245"/>
      <c r="C63" s="246"/>
      <c r="D63" s="246"/>
      <c r="E63" s="246"/>
      <c r="F63" s="246"/>
      <c r="G63" s="246"/>
      <c r="H63" s="246"/>
      <c r="I63" s="246"/>
      <c r="J63" s="246"/>
      <c r="K63" s="246"/>
      <c r="L63" s="246"/>
      <c r="M63" s="247"/>
    </row>
    <row r="66" spans="2:13" s="4" customFormat="1" ht="30" customHeight="1" x14ac:dyDescent="0.3">
      <c r="B66" s="230" t="s">
        <v>284</v>
      </c>
      <c r="C66" s="231"/>
      <c r="D66" s="231"/>
      <c r="E66" s="231"/>
      <c r="F66" s="231"/>
      <c r="G66" s="231"/>
      <c r="H66" s="231"/>
      <c r="I66" s="231"/>
      <c r="J66" s="231"/>
      <c r="K66" s="231"/>
      <c r="L66" s="231"/>
      <c r="M66" s="232"/>
    </row>
    <row r="67" spans="2:13" s="7" customFormat="1" ht="30" customHeight="1" x14ac:dyDescent="0.3">
      <c r="B67" s="250" t="s">
        <v>432</v>
      </c>
      <c r="C67" s="251"/>
      <c r="D67" s="251"/>
      <c r="E67" s="251"/>
      <c r="F67" s="251"/>
      <c r="G67" s="251"/>
      <c r="H67" s="251"/>
      <c r="I67" s="251"/>
      <c r="J67" s="251"/>
      <c r="K67" s="251"/>
      <c r="L67" s="251"/>
      <c r="M67" s="252"/>
    </row>
    <row r="68" spans="2:13" s="7" customFormat="1" ht="30" customHeight="1" x14ac:dyDescent="0.3">
      <c r="B68" s="236" t="s">
        <v>285</v>
      </c>
      <c r="C68" s="237"/>
      <c r="D68" s="237"/>
      <c r="E68" s="237"/>
      <c r="F68" s="237"/>
      <c r="G68" s="237"/>
      <c r="H68" s="237"/>
      <c r="I68" s="237"/>
      <c r="J68" s="237"/>
      <c r="K68" s="237"/>
      <c r="L68" s="237"/>
      <c r="M68" s="238"/>
    </row>
    <row r="69" spans="2:13" s="7" customFormat="1" ht="30" customHeight="1" x14ac:dyDescent="0.3">
      <c r="B69" s="233" t="s">
        <v>286</v>
      </c>
      <c r="C69" s="234"/>
      <c r="D69" s="234"/>
      <c r="E69" s="234"/>
      <c r="F69" s="234"/>
      <c r="G69" s="234"/>
      <c r="H69" s="234"/>
      <c r="I69" s="234"/>
      <c r="J69" s="234"/>
      <c r="K69" s="234"/>
      <c r="L69" s="234"/>
      <c r="M69" s="235"/>
    </row>
    <row r="78" spans="2:13" ht="16.8" customHeight="1" x14ac:dyDescent="0.3"/>
  </sheetData>
  <mergeCells count="79">
    <mergeCell ref="B51:M51"/>
    <mergeCell ref="B52:M52"/>
    <mergeCell ref="B55:D55"/>
    <mergeCell ref="B66:M66"/>
    <mergeCell ref="B67:M67"/>
    <mergeCell ref="B57:D57"/>
    <mergeCell ref="B53:D53"/>
    <mergeCell ref="B54:D54"/>
    <mergeCell ref="E53:M53"/>
    <mergeCell ref="E54:M54"/>
    <mergeCell ref="E55:M55"/>
    <mergeCell ref="E57:M57"/>
    <mergeCell ref="B56:D56"/>
    <mergeCell ref="E56:M56"/>
    <mergeCell ref="B69:M69"/>
    <mergeCell ref="B68:M68"/>
    <mergeCell ref="B59:M59"/>
    <mergeCell ref="B61:M61"/>
    <mergeCell ref="B60:M60"/>
    <mergeCell ref="B62:M63"/>
    <mergeCell ref="B49:I49"/>
    <mergeCell ref="B45:M45"/>
    <mergeCell ref="B48:I48"/>
    <mergeCell ref="B11:M11"/>
    <mergeCell ref="B6:M6"/>
    <mergeCell ref="A10:C10"/>
    <mergeCell ref="H9:I9"/>
    <mergeCell ref="B43:M43"/>
    <mergeCell ref="C44:D44"/>
    <mergeCell ref="G44:I44"/>
    <mergeCell ref="C46:D46"/>
    <mergeCell ref="G46:I46"/>
    <mergeCell ref="B37:M37"/>
    <mergeCell ref="C38:D38"/>
    <mergeCell ref="G38:I38"/>
    <mergeCell ref="B41:M41"/>
    <mergeCell ref="C42:D42"/>
    <mergeCell ref="G42:I42"/>
    <mergeCell ref="B39:M39"/>
    <mergeCell ref="C34:D34"/>
    <mergeCell ref="G34:I34"/>
    <mergeCell ref="C40:D40"/>
    <mergeCell ref="G40:I40"/>
    <mergeCell ref="B2:M2"/>
    <mergeCell ref="B3:M3"/>
    <mergeCell ref="A5:C5"/>
    <mergeCell ref="B7:K8"/>
    <mergeCell ref="L7:L8"/>
    <mergeCell ref="M7:M8"/>
    <mergeCell ref="B4:M4"/>
    <mergeCell ref="B12:M12"/>
    <mergeCell ref="C13:D13"/>
    <mergeCell ref="G13:I13"/>
    <mergeCell ref="B14:M14"/>
    <mergeCell ref="C15:D15"/>
    <mergeCell ref="G15:I15"/>
    <mergeCell ref="B16:M16"/>
    <mergeCell ref="C17:D17"/>
    <mergeCell ref="G17:I17"/>
    <mergeCell ref="B18:M18"/>
    <mergeCell ref="C19:D19"/>
    <mergeCell ref="G19:I19"/>
    <mergeCell ref="B21:M21"/>
    <mergeCell ref="C22:D22"/>
    <mergeCell ref="G22:I22"/>
    <mergeCell ref="B23:M23"/>
    <mergeCell ref="C24:D24"/>
    <mergeCell ref="G24:I24"/>
    <mergeCell ref="B25:M25"/>
    <mergeCell ref="H26:I26"/>
    <mergeCell ref="B35:M35"/>
    <mergeCell ref="C36:D36"/>
    <mergeCell ref="G36:I36"/>
    <mergeCell ref="B28:M28"/>
    <mergeCell ref="H29:I29"/>
    <mergeCell ref="B30:M30"/>
    <mergeCell ref="C31:D31"/>
    <mergeCell ref="G31:I31"/>
    <mergeCell ref="B33:M33"/>
  </mergeCells>
  <hyperlinks>
    <hyperlink ref="B53:D53" r:id="rId1" display="• Ecomedes" xr:uid="{B7CFBD49-F0B7-4A0C-BDCC-B87C5CAB8AC4}"/>
    <hyperlink ref="B54:D54" r:id="rId2" display="• US EPA" xr:uid="{A0A3B616-93DB-4EC9-98BE-D51400C22916}"/>
    <hyperlink ref="B55:D55" r:id="rId3" display="• EU Green Public Procurement Criteria" xr:uid="{7DF503BD-B824-4C28-B182-A4FB4C4F9BB3}"/>
    <hyperlink ref="B57:D57" r:id="rId4" display="• Dutch PIANOo MVI Criteria Tool" xr:uid="{1A9C0E6A-60B3-4925-9552-B333073E45F7}"/>
    <hyperlink ref="B56:D56" r:id="rId5" display="• Ireland Green Public Procurement Criteria:" xr:uid="{4F261CDC-CDF6-4CB3-9629-7935D2C14BE1}"/>
  </hyperlinks>
  <pageMargins left="0.7" right="0.7" top="0.75" bottom="0.75" header="0" footer="0"/>
  <pageSetup orientation="landscape" r:id="rId6"/>
  <drawing r:id="rId7"/>
  <legacyDrawing r:id="rId8"/>
  <picture r:id="rId9"/>
  <mc:AlternateContent xmlns:mc="http://schemas.openxmlformats.org/markup-compatibility/2006">
    <mc:Choice Requires="x14">
      <controls>
        <mc:AlternateContent xmlns:mc="http://schemas.openxmlformats.org/markup-compatibility/2006">
          <mc:Choice Requires="x14">
            <control shapeId="12301" r:id="rId10" name="Option Button 13">
              <controlPr defaultSize="0" autoFill="0" autoLine="0" autoPict="0">
                <anchor moveWithCells="1">
                  <from>
                    <xdr:col>4</xdr:col>
                    <xdr:colOff>304800</xdr:colOff>
                    <xdr:row>39</xdr:row>
                    <xdr:rowOff>289560</xdr:rowOff>
                  </from>
                  <to>
                    <xdr:col>4</xdr:col>
                    <xdr:colOff>594360</xdr:colOff>
                    <xdr:row>39</xdr:row>
                    <xdr:rowOff>556260</xdr:rowOff>
                  </to>
                </anchor>
              </controlPr>
            </control>
          </mc:Choice>
        </mc:AlternateContent>
        <mc:AlternateContent xmlns:mc="http://schemas.openxmlformats.org/markup-compatibility/2006">
          <mc:Choice Requires="x14">
            <control shapeId="12302" r:id="rId11" name="Option Button 14">
              <controlPr defaultSize="0" autoFill="0" autoLine="0" autoPict="0">
                <anchor moveWithCells="1">
                  <from>
                    <xdr:col>5</xdr:col>
                    <xdr:colOff>327660</xdr:colOff>
                    <xdr:row>39</xdr:row>
                    <xdr:rowOff>289560</xdr:rowOff>
                  </from>
                  <to>
                    <xdr:col>5</xdr:col>
                    <xdr:colOff>617220</xdr:colOff>
                    <xdr:row>39</xdr:row>
                    <xdr:rowOff>556260</xdr:rowOff>
                  </to>
                </anchor>
              </controlPr>
            </control>
          </mc:Choice>
        </mc:AlternateContent>
        <mc:AlternateContent xmlns:mc="http://schemas.openxmlformats.org/markup-compatibility/2006">
          <mc:Choice Requires="x14">
            <control shapeId="12304" r:id="rId12" name="Group Box 16">
              <controlPr defaultSize="0" autoFill="0" autoPict="0">
                <anchor moveWithCells="1">
                  <from>
                    <xdr:col>3</xdr:col>
                    <xdr:colOff>167640</xdr:colOff>
                    <xdr:row>39</xdr:row>
                    <xdr:rowOff>99060</xdr:rowOff>
                  </from>
                  <to>
                    <xdr:col>7</xdr:col>
                    <xdr:colOff>426720</xdr:colOff>
                    <xdr:row>40</xdr:row>
                    <xdr:rowOff>0</xdr:rowOff>
                  </to>
                </anchor>
              </controlPr>
            </control>
          </mc:Choice>
        </mc:AlternateContent>
        <mc:AlternateContent xmlns:mc="http://schemas.openxmlformats.org/markup-compatibility/2006">
          <mc:Choice Requires="x14">
            <control shapeId="12326" r:id="rId13" name="Group Box 38">
              <controlPr defaultSize="0" autoFill="0" autoPict="0">
                <anchor moveWithCells="1">
                  <from>
                    <xdr:col>3</xdr:col>
                    <xdr:colOff>198120</xdr:colOff>
                    <xdr:row>45</xdr:row>
                    <xdr:rowOff>60960</xdr:rowOff>
                  </from>
                  <to>
                    <xdr:col>7</xdr:col>
                    <xdr:colOff>457200</xdr:colOff>
                    <xdr:row>45</xdr:row>
                    <xdr:rowOff>594360</xdr:rowOff>
                  </to>
                </anchor>
              </controlPr>
            </control>
          </mc:Choice>
        </mc:AlternateContent>
        <mc:AlternateContent xmlns:mc="http://schemas.openxmlformats.org/markup-compatibility/2006">
          <mc:Choice Requires="x14">
            <control shapeId="12332" r:id="rId14" name="Group Box 44">
              <controlPr defaultSize="0" autoFill="0" autoPict="0">
                <anchor moveWithCells="1">
                  <from>
                    <xdr:col>3</xdr:col>
                    <xdr:colOff>259080</xdr:colOff>
                    <xdr:row>41</xdr:row>
                    <xdr:rowOff>106680</xdr:rowOff>
                  </from>
                  <to>
                    <xdr:col>7</xdr:col>
                    <xdr:colOff>518160</xdr:colOff>
                    <xdr:row>42</xdr:row>
                    <xdr:rowOff>0</xdr:rowOff>
                  </to>
                </anchor>
              </controlPr>
            </control>
          </mc:Choice>
        </mc:AlternateContent>
        <mc:AlternateContent xmlns:mc="http://schemas.openxmlformats.org/markup-compatibility/2006">
          <mc:Choice Requires="x14">
            <control shapeId="12333" r:id="rId15" name="Option Button 45">
              <controlPr defaultSize="0" autoFill="0" autoLine="0" autoPict="0">
                <anchor moveWithCells="1">
                  <from>
                    <xdr:col>3</xdr:col>
                    <xdr:colOff>335280</xdr:colOff>
                    <xdr:row>8</xdr:row>
                    <xdr:rowOff>289560</xdr:rowOff>
                  </from>
                  <to>
                    <xdr:col>3</xdr:col>
                    <xdr:colOff>594360</xdr:colOff>
                    <xdr:row>8</xdr:row>
                    <xdr:rowOff>525780</xdr:rowOff>
                  </to>
                </anchor>
              </controlPr>
            </control>
          </mc:Choice>
        </mc:AlternateContent>
        <mc:AlternateContent xmlns:mc="http://schemas.openxmlformats.org/markup-compatibility/2006">
          <mc:Choice Requires="x14">
            <control shapeId="12334" r:id="rId16" name="Option Button 46">
              <controlPr defaultSize="0" autoFill="0" autoLine="0" autoPict="0">
                <anchor moveWithCells="1">
                  <from>
                    <xdr:col>4</xdr:col>
                    <xdr:colOff>304800</xdr:colOff>
                    <xdr:row>8</xdr:row>
                    <xdr:rowOff>289560</xdr:rowOff>
                  </from>
                  <to>
                    <xdr:col>4</xdr:col>
                    <xdr:colOff>594360</xdr:colOff>
                    <xdr:row>8</xdr:row>
                    <xdr:rowOff>556260</xdr:rowOff>
                  </to>
                </anchor>
              </controlPr>
            </control>
          </mc:Choice>
        </mc:AlternateContent>
        <mc:AlternateContent xmlns:mc="http://schemas.openxmlformats.org/markup-compatibility/2006">
          <mc:Choice Requires="x14">
            <control shapeId="12335" r:id="rId17" name="Option Button 47">
              <controlPr defaultSize="0" autoFill="0" autoLine="0" autoPict="0">
                <anchor moveWithCells="1">
                  <from>
                    <xdr:col>5</xdr:col>
                    <xdr:colOff>327660</xdr:colOff>
                    <xdr:row>8</xdr:row>
                    <xdr:rowOff>289560</xdr:rowOff>
                  </from>
                  <to>
                    <xdr:col>5</xdr:col>
                    <xdr:colOff>617220</xdr:colOff>
                    <xdr:row>8</xdr:row>
                    <xdr:rowOff>556260</xdr:rowOff>
                  </to>
                </anchor>
              </controlPr>
            </control>
          </mc:Choice>
        </mc:AlternateContent>
        <mc:AlternateContent xmlns:mc="http://schemas.openxmlformats.org/markup-compatibility/2006">
          <mc:Choice Requires="x14">
            <control shapeId="12336" r:id="rId18" name="Option Button 48">
              <controlPr defaultSize="0" autoFill="0" autoLine="0" autoPict="0">
                <anchor moveWithCells="1">
                  <from>
                    <xdr:col>6</xdr:col>
                    <xdr:colOff>274320</xdr:colOff>
                    <xdr:row>8</xdr:row>
                    <xdr:rowOff>289560</xdr:rowOff>
                  </from>
                  <to>
                    <xdr:col>6</xdr:col>
                    <xdr:colOff>579120</xdr:colOff>
                    <xdr:row>8</xdr:row>
                    <xdr:rowOff>556260</xdr:rowOff>
                  </to>
                </anchor>
              </controlPr>
            </control>
          </mc:Choice>
        </mc:AlternateContent>
        <mc:AlternateContent xmlns:mc="http://schemas.openxmlformats.org/markup-compatibility/2006">
          <mc:Choice Requires="x14">
            <control shapeId="12337" r:id="rId19" name="Group Box 49">
              <controlPr defaultSize="0" autoFill="0" autoPict="0">
                <anchor moveWithCells="1">
                  <from>
                    <xdr:col>3</xdr:col>
                    <xdr:colOff>167640</xdr:colOff>
                    <xdr:row>8</xdr:row>
                    <xdr:rowOff>99060</xdr:rowOff>
                  </from>
                  <to>
                    <xdr:col>7</xdr:col>
                    <xdr:colOff>449580</xdr:colOff>
                    <xdr:row>8</xdr:row>
                    <xdr:rowOff>586740</xdr:rowOff>
                  </to>
                </anchor>
              </controlPr>
            </control>
          </mc:Choice>
        </mc:AlternateContent>
        <mc:AlternateContent xmlns:mc="http://schemas.openxmlformats.org/markup-compatibility/2006">
          <mc:Choice Requires="x14">
            <control shapeId="12339" r:id="rId20" name="Option Button 51">
              <controlPr defaultSize="0" autoFill="0" autoLine="0" autoPict="0">
                <anchor moveWithCells="1">
                  <from>
                    <xdr:col>4</xdr:col>
                    <xdr:colOff>304800</xdr:colOff>
                    <xdr:row>45</xdr:row>
                    <xdr:rowOff>243840</xdr:rowOff>
                  </from>
                  <to>
                    <xdr:col>4</xdr:col>
                    <xdr:colOff>594360</xdr:colOff>
                    <xdr:row>45</xdr:row>
                    <xdr:rowOff>510540</xdr:rowOff>
                  </to>
                </anchor>
              </controlPr>
            </control>
          </mc:Choice>
        </mc:AlternateContent>
        <mc:AlternateContent xmlns:mc="http://schemas.openxmlformats.org/markup-compatibility/2006">
          <mc:Choice Requires="x14">
            <control shapeId="12340" r:id="rId21" name="Option Button 52">
              <controlPr defaultSize="0" autoFill="0" autoLine="0" autoPict="0">
                <anchor moveWithCells="1">
                  <from>
                    <xdr:col>5</xdr:col>
                    <xdr:colOff>327660</xdr:colOff>
                    <xdr:row>45</xdr:row>
                    <xdr:rowOff>243840</xdr:rowOff>
                  </from>
                  <to>
                    <xdr:col>5</xdr:col>
                    <xdr:colOff>617220</xdr:colOff>
                    <xdr:row>45</xdr:row>
                    <xdr:rowOff>510540</xdr:rowOff>
                  </to>
                </anchor>
              </controlPr>
            </control>
          </mc:Choice>
        </mc:AlternateContent>
        <mc:AlternateContent xmlns:mc="http://schemas.openxmlformats.org/markup-compatibility/2006">
          <mc:Choice Requires="x14">
            <control shapeId="12364" r:id="rId22" name="Option Button 76">
              <controlPr defaultSize="0" autoFill="0" autoLine="0" autoPict="0">
                <anchor moveWithCells="1">
                  <from>
                    <xdr:col>4</xdr:col>
                    <xdr:colOff>304800</xdr:colOff>
                    <xdr:row>33</xdr:row>
                    <xdr:rowOff>289560</xdr:rowOff>
                  </from>
                  <to>
                    <xdr:col>4</xdr:col>
                    <xdr:colOff>594360</xdr:colOff>
                    <xdr:row>33</xdr:row>
                    <xdr:rowOff>556260</xdr:rowOff>
                  </to>
                </anchor>
              </controlPr>
            </control>
          </mc:Choice>
        </mc:AlternateContent>
        <mc:AlternateContent xmlns:mc="http://schemas.openxmlformats.org/markup-compatibility/2006">
          <mc:Choice Requires="x14">
            <control shapeId="12365" r:id="rId23" name="Option Button 77">
              <controlPr defaultSize="0" autoFill="0" autoLine="0" autoPict="0">
                <anchor moveWithCells="1">
                  <from>
                    <xdr:col>5</xdr:col>
                    <xdr:colOff>327660</xdr:colOff>
                    <xdr:row>33</xdr:row>
                    <xdr:rowOff>289560</xdr:rowOff>
                  </from>
                  <to>
                    <xdr:col>5</xdr:col>
                    <xdr:colOff>617220</xdr:colOff>
                    <xdr:row>33</xdr:row>
                    <xdr:rowOff>556260</xdr:rowOff>
                  </to>
                </anchor>
              </controlPr>
            </control>
          </mc:Choice>
        </mc:AlternateContent>
        <mc:AlternateContent xmlns:mc="http://schemas.openxmlformats.org/markup-compatibility/2006">
          <mc:Choice Requires="x14">
            <control shapeId="12366" r:id="rId24" name="Group Box 78">
              <controlPr defaultSize="0" autoFill="0" autoPict="0">
                <anchor moveWithCells="1">
                  <from>
                    <xdr:col>3</xdr:col>
                    <xdr:colOff>167640</xdr:colOff>
                    <xdr:row>33</xdr:row>
                    <xdr:rowOff>99060</xdr:rowOff>
                  </from>
                  <to>
                    <xdr:col>7</xdr:col>
                    <xdr:colOff>426720</xdr:colOff>
                    <xdr:row>34</xdr:row>
                    <xdr:rowOff>0</xdr:rowOff>
                  </to>
                </anchor>
              </controlPr>
            </control>
          </mc:Choice>
        </mc:AlternateContent>
        <mc:AlternateContent xmlns:mc="http://schemas.openxmlformats.org/markup-compatibility/2006">
          <mc:Choice Requires="x14">
            <control shapeId="13862" r:id="rId25" name="Option Button 123">
              <controlPr defaultSize="0" autoFill="0" autoLine="0" autoPict="0">
                <anchor moveWithCells="1">
                  <from>
                    <xdr:col>4</xdr:col>
                    <xdr:colOff>304800</xdr:colOff>
                    <xdr:row>12</xdr:row>
                    <xdr:rowOff>259080</xdr:rowOff>
                  </from>
                  <to>
                    <xdr:col>4</xdr:col>
                    <xdr:colOff>594360</xdr:colOff>
                    <xdr:row>12</xdr:row>
                    <xdr:rowOff>525780</xdr:rowOff>
                  </to>
                </anchor>
              </controlPr>
            </control>
          </mc:Choice>
        </mc:AlternateContent>
        <mc:AlternateContent xmlns:mc="http://schemas.openxmlformats.org/markup-compatibility/2006">
          <mc:Choice Requires="x14">
            <control shapeId="13863" r:id="rId26" name="Option Button 124">
              <controlPr defaultSize="0" autoFill="0" autoLine="0" autoPict="0">
                <anchor moveWithCells="1">
                  <from>
                    <xdr:col>5</xdr:col>
                    <xdr:colOff>327660</xdr:colOff>
                    <xdr:row>12</xdr:row>
                    <xdr:rowOff>259080</xdr:rowOff>
                  </from>
                  <to>
                    <xdr:col>5</xdr:col>
                    <xdr:colOff>617220</xdr:colOff>
                    <xdr:row>12</xdr:row>
                    <xdr:rowOff>525780</xdr:rowOff>
                  </to>
                </anchor>
              </controlPr>
            </control>
          </mc:Choice>
        </mc:AlternateContent>
        <mc:AlternateContent xmlns:mc="http://schemas.openxmlformats.org/markup-compatibility/2006">
          <mc:Choice Requires="x14">
            <control shapeId="13864" r:id="rId27" name="Group Box 125">
              <controlPr defaultSize="0" autoFill="0" autoPict="0">
                <anchor moveWithCells="1">
                  <from>
                    <xdr:col>3</xdr:col>
                    <xdr:colOff>167640</xdr:colOff>
                    <xdr:row>12</xdr:row>
                    <xdr:rowOff>76200</xdr:rowOff>
                  </from>
                  <to>
                    <xdr:col>7</xdr:col>
                    <xdr:colOff>426720</xdr:colOff>
                    <xdr:row>12</xdr:row>
                    <xdr:rowOff>586740</xdr:rowOff>
                  </to>
                </anchor>
              </controlPr>
            </control>
          </mc:Choice>
        </mc:AlternateContent>
        <mc:AlternateContent xmlns:mc="http://schemas.openxmlformats.org/markup-compatibility/2006">
          <mc:Choice Requires="x14">
            <control shapeId="13865" r:id="rId28" name="Option Button 127">
              <controlPr defaultSize="0" autoFill="0" autoLine="0" autoPict="0">
                <anchor moveWithCells="1">
                  <from>
                    <xdr:col>4</xdr:col>
                    <xdr:colOff>304800</xdr:colOff>
                    <xdr:row>18</xdr:row>
                    <xdr:rowOff>289560</xdr:rowOff>
                  </from>
                  <to>
                    <xdr:col>4</xdr:col>
                    <xdr:colOff>594360</xdr:colOff>
                    <xdr:row>18</xdr:row>
                    <xdr:rowOff>556260</xdr:rowOff>
                  </to>
                </anchor>
              </controlPr>
            </control>
          </mc:Choice>
        </mc:AlternateContent>
        <mc:AlternateContent xmlns:mc="http://schemas.openxmlformats.org/markup-compatibility/2006">
          <mc:Choice Requires="x14">
            <control shapeId="13866" r:id="rId29" name="Option Button 128">
              <controlPr defaultSize="0" autoFill="0" autoLine="0" autoPict="0">
                <anchor moveWithCells="1">
                  <from>
                    <xdr:col>5</xdr:col>
                    <xdr:colOff>327660</xdr:colOff>
                    <xdr:row>18</xdr:row>
                    <xdr:rowOff>289560</xdr:rowOff>
                  </from>
                  <to>
                    <xdr:col>5</xdr:col>
                    <xdr:colOff>617220</xdr:colOff>
                    <xdr:row>18</xdr:row>
                    <xdr:rowOff>556260</xdr:rowOff>
                  </to>
                </anchor>
              </controlPr>
            </control>
          </mc:Choice>
        </mc:AlternateContent>
        <mc:AlternateContent xmlns:mc="http://schemas.openxmlformats.org/markup-compatibility/2006">
          <mc:Choice Requires="x14">
            <control shapeId="13867" r:id="rId30" name="Group Box 129">
              <controlPr defaultSize="0" autoFill="0" autoPict="0">
                <anchor moveWithCells="1">
                  <from>
                    <xdr:col>3</xdr:col>
                    <xdr:colOff>167640</xdr:colOff>
                    <xdr:row>18</xdr:row>
                    <xdr:rowOff>99060</xdr:rowOff>
                  </from>
                  <to>
                    <xdr:col>7</xdr:col>
                    <xdr:colOff>426720</xdr:colOff>
                    <xdr:row>18</xdr:row>
                    <xdr:rowOff>594360</xdr:rowOff>
                  </to>
                </anchor>
              </controlPr>
            </control>
          </mc:Choice>
        </mc:AlternateContent>
        <mc:AlternateContent xmlns:mc="http://schemas.openxmlformats.org/markup-compatibility/2006">
          <mc:Choice Requires="x14">
            <control shapeId="13868" r:id="rId31" name="Option Button 131">
              <controlPr defaultSize="0" autoFill="0" autoLine="0" autoPict="0">
                <anchor moveWithCells="1">
                  <from>
                    <xdr:col>4</xdr:col>
                    <xdr:colOff>304800</xdr:colOff>
                    <xdr:row>16</xdr:row>
                    <xdr:rowOff>289560</xdr:rowOff>
                  </from>
                  <to>
                    <xdr:col>4</xdr:col>
                    <xdr:colOff>594360</xdr:colOff>
                    <xdr:row>16</xdr:row>
                    <xdr:rowOff>556260</xdr:rowOff>
                  </to>
                </anchor>
              </controlPr>
            </control>
          </mc:Choice>
        </mc:AlternateContent>
        <mc:AlternateContent xmlns:mc="http://schemas.openxmlformats.org/markup-compatibility/2006">
          <mc:Choice Requires="x14">
            <control shapeId="13869" r:id="rId32" name="Option Button 132">
              <controlPr defaultSize="0" autoFill="0" autoLine="0" autoPict="0">
                <anchor moveWithCells="1">
                  <from>
                    <xdr:col>5</xdr:col>
                    <xdr:colOff>327660</xdr:colOff>
                    <xdr:row>16</xdr:row>
                    <xdr:rowOff>289560</xdr:rowOff>
                  </from>
                  <to>
                    <xdr:col>5</xdr:col>
                    <xdr:colOff>617220</xdr:colOff>
                    <xdr:row>16</xdr:row>
                    <xdr:rowOff>556260</xdr:rowOff>
                  </to>
                </anchor>
              </controlPr>
            </control>
          </mc:Choice>
        </mc:AlternateContent>
        <mc:AlternateContent xmlns:mc="http://schemas.openxmlformats.org/markup-compatibility/2006">
          <mc:Choice Requires="x14">
            <control shapeId="13870" r:id="rId33" name="Group Box 133">
              <controlPr defaultSize="0" autoFill="0" autoPict="0">
                <anchor moveWithCells="1">
                  <from>
                    <xdr:col>3</xdr:col>
                    <xdr:colOff>167640</xdr:colOff>
                    <xdr:row>16</xdr:row>
                    <xdr:rowOff>99060</xdr:rowOff>
                  </from>
                  <to>
                    <xdr:col>7</xdr:col>
                    <xdr:colOff>426720</xdr:colOff>
                    <xdr:row>16</xdr:row>
                    <xdr:rowOff>624840</xdr:rowOff>
                  </to>
                </anchor>
              </controlPr>
            </control>
          </mc:Choice>
        </mc:AlternateContent>
        <mc:AlternateContent xmlns:mc="http://schemas.openxmlformats.org/markup-compatibility/2006">
          <mc:Choice Requires="x14">
            <control shapeId="13871" r:id="rId34" name="Option Button 135">
              <controlPr defaultSize="0" autoFill="0" autoLine="0" autoPict="0">
                <anchor moveWithCells="1">
                  <from>
                    <xdr:col>4</xdr:col>
                    <xdr:colOff>304800</xdr:colOff>
                    <xdr:row>14</xdr:row>
                    <xdr:rowOff>289560</xdr:rowOff>
                  </from>
                  <to>
                    <xdr:col>4</xdr:col>
                    <xdr:colOff>594360</xdr:colOff>
                    <xdr:row>14</xdr:row>
                    <xdr:rowOff>556260</xdr:rowOff>
                  </to>
                </anchor>
              </controlPr>
            </control>
          </mc:Choice>
        </mc:AlternateContent>
        <mc:AlternateContent xmlns:mc="http://schemas.openxmlformats.org/markup-compatibility/2006">
          <mc:Choice Requires="x14">
            <control shapeId="13872" r:id="rId35" name="Option Button 136">
              <controlPr defaultSize="0" autoFill="0" autoLine="0" autoPict="0">
                <anchor moveWithCells="1">
                  <from>
                    <xdr:col>5</xdr:col>
                    <xdr:colOff>327660</xdr:colOff>
                    <xdr:row>14</xdr:row>
                    <xdr:rowOff>289560</xdr:rowOff>
                  </from>
                  <to>
                    <xdr:col>5</xdr:col>
                    <xdr:colOff>617220</xdr:colOff>
                    <xdr:row>14</xdr:row>
                    <xdr:rowOff>556260</xdr:rowOff>
                  </to>
                </anchor>
              </controlPr>
            </control>
          </mc:Choice>
        </mc:AlternateContent>
        <mc:AlternateContent xmlns:mc="http://schemas.openxmlformats.org/markup-compatibility/2006">
          <mc:Choice Requires="x14">
            <control shapeId="13873" r:id="rId36" name="Group Box 137">
              <controlPr defaultSize="0" autoFill="0" autoPict="0">
                <anchor moveWithCells="1">
                  <from>
                    <xdr:col>3</xdr:col>
                    <xdr:colOff>167640</xdr:colOff>
                    <xdr:row>14</xdr:row>
                    <xdr:rowOff>68580</xdr:rowOff>
                  </from>
                  <to>
                    <xdr:col>7</xdr:col>
                    <xdr:colOff>426720</xdr:colOff>
                    <xdr:row>14</xdr:row>
                    <xdr:rowOff>594360</xdr:rowOff>
                  </to>
                </anchor>
              </controlPr>
            </control>
          </mc:Choice>
        </mc:AlternateContent>
        <mc:AlternateContent xmlns:mc="http://schemas.openxmlformats.org/markup-compatibility/2006">
          <mc:Choice Requires="x14">
            <control shapeId="13874" r:id="rId37" name="Option Button 141">
              <controlPr defaultSize="0" autoFill="0" autoLine="0" autoPict="0">
                <anchor moveWithCells="1">
                  <from>
                    <xdr:col>4</xdr:col>
                    <xdr:colOff>304800</xdr:colOff>
                    <xdr:row>21</xdr:row>
                    <xdr:rowOff>289560</xdr:rowOff>
                  </from>
                  <to>
                    <xdr:col>4</xdr:col>
                    <xdr:colOff>594360</xdr:colOff>
                    <xdr:row>21</xdr:row>
                    <xdr:rowOff>556260</xdr:rowOff>
                  </to>
                </anchor>
              </controlPr>
            </control>
          </mc:Choice>
        </mc:AlternateContent>
        <mc:AlternateContent xmlns:mc="http://schemas.openxmlformats.org/markup-compatibility/2006">
          <mc:Choice Requires="x14">
            <control shapeId="13875" r:id="rId38" name="Option Button 142">
              <controlPr defaultSize="0" autoFill="0" autoLine="0" autoPict="0">
                <anchor moveWithCells="1">
                  <from>
                    <xdr:col>5</xdr:col>
                    <xdr:colOff>327660</xdr:colOff>
                    <xdr:row>21</xdr:row>
                    <xdr:rowOff>289560</xdr:rowOff>
                  </from>
                  <to>
                    <xdr:col>5</xdr:col>
                    <xdr:colOff>617220</xdr:colOff>
                    <xdr:row>21</xdr:row>
                    <xdr:rowOff>556260</xdr:rowOff>
                  </to>
                </anchor>
              </controlPr>
            </control>
          </mc:Choice>
        </mc:AlternateContent>
        <mc:AlternateContent xmlns:mc="http://schemas.openxmlformats.org/markup-compatibility/2006">
          <mc:Choice Requires="x14">
            <control shapeId="13876" r:id="rId39" name="Group Box 143">
              <controlPr defaultSize="0" autoFill="0" autoPict="0">
                <anchor moveWithCells="1">
                  <from>
                    <xdr:col>3</xdr:col>
                    <xdr:colOff>167640</xdr:colOff>
                    <xdr:row>21</xdr:row>
                    <xdr:rowOff>99060</xdr:rowOff>
                  </from>
                  <to>
                    <xdr:col>7</xdr:col>
                    <xdr:colOff>426720</xdr:colOff>
                    <xdr:row>22</xdr:row>
                    <xdr:rowOff>0</xdr:rowOff>
                  </to>
                </anchor>
              </controlPr>
            </control>
          </mc:Choice>
        </mc:AlternateContent>
        <mc:AlternateContent xmlns:mc="http://schemas.openxmlformats.org/markup-compatibility/2006">
          <mc:Choice Requires="x14">
            <control shapeId="13877" r:id="rId40" name="Option Button 147">
              <controlPr defaultSize="0" autoFill="0" autoLine="0" autoPict="0">
                <anchor moveWithCells="1">
                  <from>
                    <xdr:col>4</xdr:col>
                    <xdr:colOff>304800</xdr:colOff>
                    <xdr:row>23</xdr:row>
                    <xdr:rowOff>289560</xdr:rowOff>
                  </from>
                  <to>
                    <xdr:col>4</xdr:col>
                    <xdr:colOff>594360</xdr:colOff>
                    <xdr:row>23</xdr:row>
                    <xdr:rowOff>556260</xdr:rowOff>
                  </to>
                </anchor>
              </controlPr>
            </control>
          </mc:Choice>
        </mc:AlternateContent>
        <mc:AlternateContent xmlns:mc="http://schemas.openxmlformats.org/markup-compatibility/2006">
          <mc:Choice Requires="x14">
            <control shapeId="13878" r:id="rId41" name="Option Button 148">
              <controlPr defaultSize="0" autoFill="0" autoLine="0" autoPict="0">
                <anchor moveWithCells="1">
                  <from>
                    <xdr:col>5</xdr:col>
                    <xdr:colOff>327660</xdr:colOff>
                    <xdr:row>23</xdr:row>
                    <xdr:rowOff>289560</xdr:rowOff>
                  </from>
                  <to>
                    <xdr:col>5</xdr:col>
                    <xdr:colOff>617220</xdr:colOff>
                    <xdr:row>23</xdr:row>
                    <xdr:rowOff>556260</xdr:rowOff>
                  </to>
                </anchor>
              </controlPr>
            </control>
          </mc:Choice>
        </mc:AlternateContent>
        <mc:AlternateContent xmlns:mc="http://schemas.openxmlformats.org/markup-compatibility/2006">
          <mc:Choice Requires="x14">
            <control shapeId="13879" r:id="rId42" name="Group Box 149">
              <controlPr defaultSize="0" autoFill="0" autoPict="0">
                <anchor moveWithCells="1">
                  <from>
                    <xdr:col>3</xdr:col>
                    <xdr:colOff>167640</xdr:colOff>
                    <xdr:row>23</xdr:row>
                    <xdr:rowOff>99060</xdr:rowOff>
                  </from>
                  <to>
                    <xdr:col>7</xdr:col>
                    <xdr:colOff>426720</xdr:colOff>
                    <xdr:row>24</xdr:row>
                    <xdr:rowOff>0</xdr:rowOff>
                  </to>
                </anchor>
              </controlPr>
            </control>
          </mc:Choice>
        </mc:AlternateContent>
        <mc:AlternateContent xmlns:mc="http://schemas.openxmlformats.org/markup-compatibility/2006">
          <mc:Choice Requires="x14">
            <control shapeId="13880" r:id="rId43" name="Option Button 153">
              <controlPr defaultSize="0" autoFill="0" autoLine="0" autoPict="0">
                <anchor moveWithCells="1">
                  <from>
                    <xdr:col>3</xdr:col>
                    <xdr:colOff>335280</xdr:colOff>
                    <xdr:row>25</xdr:row>
                    <xdr:rowOff>281940</xdr:rowOff>
                  </from>
                  <to>
                    <xdr:col>3</xdr:col>
                    <xdr:colOff>594360</xdr:colOff>
                    <xdr:row>25</xdr:row>
                    <xdr:rowOff>518160</xdr:rowOff>
                  </to>
                </anchor>
              </controlPr>
            </control>
          </mc:Choice>
        </mc:AlternateContent>
        <mc:AlternateContent xmlns:mc="http://schemas.openxmlformats.org/markup-compatibility/2006">
          <mc:Choice Requires="x14">
            <control shapeId="13881" r:id="rId44" name="Option Button 154">
              <controlPr defaultSize="0" autoFill="0" autoLine="0" autoPict="0">
                <anchor moveWithCells="1">
                  <from>
                    <xdr:col>4</xdr:col>
                    <xdr:colOff>304800</xdr:colOff>
                    <xdr:row>25</xdr:row>
                    <xdr:rowOff>281940</xdr:rowOff>
                  </from>
                  <to>
                    <xdr:col>4</xdr:col>
                    <xdr:colOff>594360</xdr:colOff>
                    <xdr:row>25</xdr:row>
                    <xdr:rowOff>548640</xdr:rowOff>
                  </to>
                </anchor>
              </controlPr>
            </control>
          </mc:Choice>
        </mc:AlternateContent>
        <mc:AlternateContent xmlns:mc="http://schemas.openxmlformats.org/markup-compatibility/2006">
          <mc:Choice Requires="x14">
            <control shapeId="13882" r:id="rId45" name="Option Button 155">
              <controlPr defaultSize="0" autoFill="0" autoLine="0" autoPict="0">
                <anchor moveWithCells="1">
                  <from>
                    <xdr:col>5</xdr:col>
                    <xdr:colOff>327660</xdr:colOff>
                    <xdr:row>25</xdr:row>
                    <xdr:rowOff>281940</xdr:rowOff>
                  </from>
                  <to>
                    <xdr:col>5</xdr:col>
                    <xdr:colOff>617220</xdr:colOff>
                    <xdr:row>25</xdr:row>
                    <xdr:rowOff>548640</xdr:rowOff>
                  </to>
                </anchor>
              </controlPr>
            </control>
          </mc:Choice>
        </mc:AlternateContent>
        <mc:AlternateContent xmlns:mc="http://schemas.openxmlformats.org/markup-compatibility/2006">
          <mc:Choice Requires="x14">
            <control shapeId="13883" r:id="rId46" name="Option Button 156">
              <controlPr defaultSize="0" autoFill="0" autoLine="0" autoPict="0">
                <anchor moveWithCells="1">
                  <from>
                    <xdr:col>6</xdr:col>
                    <xdr:colOff>274320</xdr:colOff>
                    <xdr:row>25</xdr:row>
                    <xdr:rowOff>281940</xdr:rowOff>
                  </from>
                  <to>
                    <xdr:col>6</xdr:col>
                    <xdr:colOff>579120</xdr:colOff>
                    <xdr:row>25</xdr:row>
                    <xdr:rowOff>548640</xdr:rowOff>
                  </to>
                </anchor>
              </controlPr>
            </control>
          </mc:Choice>
        </mc:AlternateContent>
        <mc:AlternateContent xmlns:mc="http://schemas.openxmlformats.org/markup-compatibility/2006">
          <mc:Choice Requires="x14">
            <control shapeId="13884" r:id="rId47" name="Option Button 158">
              <controlPr defaultSize="0" autoFill="0" autoLine="0" autoPict="0">
                <anchor moveWithCells="1">
                  <from>
                    <xdr:col>4</xdr:col>
                    <xdr:colOff>304800</xdr:colOff>
                    <xdr:row>35</xdr:row>
                    <xdr:rowOff>289560</xdr:rowOff>
                  </from>
                  <to>
                    <xdr:col>4</xdr:col>
                    <xdr:colOff>594360</xdr:colOff>
                    <xdr:row>35</xdr:row>
                    <xdr:rowOff>556260</xdr:rowOff>
                  </to>
                </anchor>
              </controlPr>
            </control>
          </mc:Choice>
        </mc:AlternateContent>
        <mc:AlternateContent xmlns:mc="http://schemas.openxmlformats.org/markup-compatibility/2006">
          <mc:Choice Requires="x14">
            <control shapeId="13885" r:id="rId48" name="Option Button 159">
              <controlPr defaultSize="0" autoFill="0" autoLine="0" autoPict="0">
                <anchor moveWithCells="1">
                  <from>
                    <xdr:col>5</xdr:col>
                    <xdr:colOff>327660</xdr:colOff>
                    <xdr:row>35</xdr:row>
                    <xdr:rowOff>289560</xdr:rowOff>
                  </from>
                  <to>
                    <xdr:col>5</xdr:col>
                    <xdr:colOff>617220</xdr:colOff>
                    <xdr:row>35</xdr:row>
                    <xdr:rowOff>556260</xdr:rowOff>
                  </to>
                </anchor>
              </controlPr>
            </control>
          </mc:Choice>
        </mc:AlternateContent>
        <mc:AlternateContent xmlns:mc="http://schemas.openxmlformats.org/markup-compatibility/2006">
          <mc:Choice Requires="x14">
            <control shapeId="13886" r:id="rId49" name="Group Box 160">
              <controlPr defaultSize="0" autoFill="0" autoPict="0">
                <anchor moveWithCells="1">
                  <from>
                    <xdr:col>3</xdr:col>
                    <xdr:colOff>137160</xdr:colOff>
                    <xdr:row>35</xdr:row>
                    <xdr:rowOff>68580</xdr:rowOff>
                  </from>
                  <to>
                    <xdr:col>7</xdr:col>
                    <xdr:colOff>396240</xdr:colOff>
                    <xdr:row>35</xdr:row>
                    <xdr:rowOff>601980</xdr:rowOff>
                  </to>
                </anchor>
              </controlPr>
            </control>
          </mc:Choice>
        </mc:AlternateContent>
        <mc:AlternateContent xmlns:mc="http://schemas.openxmlformats.org/markup-compatibility/2006">
          <mc:Choice Requires="x14">
            <control shapeId="13887" r:id="rId50" name="Option Button 173">
              <controlPr defaultSize="0" autoFill="0" autoLine="0" autoPict="0">
                <anchor moveWithCells="1">
                  <from>
                    <xdr:col>3</xdr:col>
                    <xdr:colOff>335280</xdr:colOff>
                    <xdr:row>28</xdr:row>
                    <xdr:rowOff>289560</xdr:rowOff>
                  </from>
                  <to>
                    <xdr:col>3</xdr:col>
                    <xdr:colOff>594360</xdr:colOff>
                    <xdr:row>28</xdr:row>
                    <xdr:rowOff>525780</xdr:rowOff>
                  </to>
                </anchor>
              </controlPr>
            </control>
          </mc:Choice>
        </mc:AlternateContent>
        <mc:AlternateContent xmlns:mc="http://schemas.openxmlformats.org/markup-compatibility/2006">
          <mc:Choice Requires="x14">
            <control shapeId="14080" r:id="rId51" name="Option Button 174">
              <controlPr defaultSize="0" autoFill="0" autoLine="0" autoPict="0">
                <anchor moveWithCells="1">
                  <from>
                    <xdr:col>4</xdr:col>
                    <xdr:colOff>304800</xdr:colOff>
                    <xdr:row>28</xdr:row>
                    <xdr:rowOff>289560</xdr:rowOff>
                  </from>
                  <to>
                    <xdr:col>4</xdr:col>
                    <xdr:colOff>594360</xdr:colOff>
                    <xdr:row>28</xdr:row>
                    <xdr:rowOff>556260</xdr:rowOff>
                  </to>
                </anchor>
              </controlPr>
            </control>
          </mc:Choice>
        </mc:AlternateContent>
        <mc:AlternateContent xmlns:mc="http://schemas.openxmlformats.org/markup-compatibility/2006">
          <mc:Choice Requires="x14">
            <control shapeId="14081" r:id="rId52" name="Option Button 175">
              <controlPr defaultSize="0" autoFill="0" autoLine="0" autoPict="0">
                <anchor moveWithCells="1">
                  <from>
                    <xdr:col>5</xdr:col>
                    <xdr:colOff>327660</xdr:colOff>
                    <xdr:row>28</xdr:row>
                    <xdr:rowOff>289560</xdr:rowOff>
                  </from>
                  <to>
                    <xdr:col>5</xdr:col>
                    <xdr:colOff>617220</xdr:colOff>
                    <xdr:row>28</xdr:row>
                    <xdr:rowOff>556260</xdr:rowOff>
                  </to>
                </anchor>
              </controlPr>
            </control>
          </mc:Choice>
        </mc:AlternateContent>
        <mc:AlternateContent xmlns:mc="http://schemas.openxmlformats.org/markup-compatibility/2006">
          <mc:Choice Requires="x14">
            <control shapeId="14082" r:id="rId53" name="Option Button 176">
              <controlPr defaultSize="0" autoFill="0" autoLine="0" autoPict="0">
                <anchor moveWithCells="1">
                  <from>
                    <xdr:col>6</xdr:col>
                    <xdr:colOff>274320</xdr:colOff>
                    <xdr:row>28</xdr:row>
                    <xdr:rowOff>289560</xdr:rowOff>
                  </from>
                  <to>
                    <xdr:col>6</xdr:col>
                    <xdr:colOff>579120</xdr:colOff>
                    <xdr:row>28</xdr:row>
                    <xdr:rowOff>556260</xdr:rowOff>
                  </to>
                </anchor>
              </controlPr>
            </control>
          </mc:Choice>
        </mc:AlternateContent>
        <mc:AlternateContent xmlns:mc="http://schemas.openxmlformats.org/markup-compatibility/2006">
          <mc:Choice Requires="x14">
            <control shapeId="14083" r:id="rId54" name="Group Box 177">
              <controlPr defaultSize="0" autoFill="0" autoPict="0">
                <anchor moveWithCells="1">
                  <from>
                    <xdr:col>3</xdr:col>
                    <xdr:colOff>167640</xdr:colOff>
                    <xdr:row>28</xdr:row>
                    <xdr:rowOff>68580</xdr:rowOff>
                  </from>
                  <to>
                    <xdr:col>7</xdr:col>
                    <xdr:colOff>426720</xdr:colOff>
                    <xdr:row>28</xdr:row>
                    <xdr:rowOff>601980</xdr:rowOff>
                  </to>
                </anchor>
              </controlPr>
            </control>
          </mc:Choice>
        </mc:AlternateContent>
        <mc:AlternateContent xmlns:mc="http://schemas.openxmlformats.org/markup-compatibility/2006">
          <mc:Choice Requires="x14">
            <control shapeId="14084" r:id="rId55" name="Option Button 178">
              <controlPr defaultSize="0" autoFill="0" autoLine="0" autoPict="0">
                <anchor moveWithCells="1">
                  <from>
                    <xdr:col>4</xdr:col>
                    <xdr:colOff>304800</xdr:colOff>
                    <xdr:row>30</xdr:row>
                    <xdr:rowOff>289560</xdr:rowOff>
                  </from>
                  <to>
                    <xdr:col>4</xdr:col>
                    <xdr:colOff>594360</xdr:colOff>
                    <xdr:row>30</xdr:row>
                    <xdr:rowOff>556260</xdr:rowOff>
                  </to>
                </anchor>
              </controlPr>
            </control>
          </mc:Choice>
        </mc:AlternateContent>
        <mc:AlternateContent xmlns:mc="http://schemas.openxmlformats.org/markup-compatibility/2006">
          <mc:Choice Requires="x14">
            <control shapeId="14085" r:id="rId56" name="Option Button 179">
              <controlPr defaultSize="0" autoFill="0" autoLine="0" autoPict="0">
                <anchor moveWithCells="1">
                  <from>
                    <xdr:col>5</xdr:col>
                    <xdr:colOff>327660</xdr:colOff>
                    <xdr:row>30</xdr:row>
                    <xdr:rowOff>289560</xdr:rowOff>
                  </from>
                  <to>
                    <xdr:col>5</xdr:col>
                    <xdr:colOff>617220</xdr:colOff>
                    <xdr:row>30</xdr:row>
                    <xdr:rowOff>556260</xdr:rowOff>
                  </to>
                </anchor>
              </controlPr>
            </control>
          </mc:Choice>
        </mc:AlternateContent>
        <mc:AlternateContent xmlns:mc="http://schemas.openxmlformats.org/markup-compatibility/2006">
          <mc:Choice Requires="x14">
            <control shapeId="14086" r:id="rId57" name="Group Box 180">
              <controlPr defaultSize="0" autoFill="0" autoPict="0">
                <anchor moveWithCells="1">
                  <from>
                    <xdr:col>3</xdr:col>
                    <xdr:colOff>167640</xdr:colOff>
                    <xdr:row>30</xdr:row>
                    <xdr:rowOff>99060</xdr:rowOff>
                  </from>
                  <to>
                    <xdr:col>7</xdr:col>
                    <xdr:colOff>426720</xdr:colOff>
                    <xdr:row>31</xdr:row>
                    <xdr:rowOff>0</xdr:rowOff>
                  </to>
                </anchor>
              </controlPr>
            </control>
          </mc:Choice>
        </mc:AlternateContent>
        <mc:AlternateContent xmlns:mc="http://schemas.openxmlformats.org/markup-compatibility/2006">
          <mc:Choice Requires="x14">
            <control shapeId="14087" r:id="rId58" name="Group Box 183">
              <controlPr defaultSize="0" autoFill="0" autoPict="0">
                <anchor moveWithCells="1">
                  <from>
                    <xdr:col>3</xdr:col>
                    <xdr:colOff>167640</xdr:colOff>
                    <xdr:row>25</xdr:row>
                    <xdr:rowOff>121920</xdr:rowOff>
                  </from>
                  <to>
                    <xdr:col>7</xdr:col>
                    <xdr:colOff>426720</xdr:colOff>
                    <xdr:row>26</xdr:row>
                    <xdr:rowOff>22860</xdr:rowOff>
                  </to>
                </anchor>
              </controlPr>
            </control>
          </mc:Choice>
        </mc:AlternateContent>
        <mc:AlternateContent xmlns:mc="http://schemas.openxmlformats.org/markup-compatibility/2006">
          <mc:Choice Requires="x14">
            <control shapeId="14088" r:id="rId59" name="Option Button 184">
              <controlPr defaultSize="0" autoFill="0" autoLine="0" autoPict="0">
                <anchor moveWithCells="1">
                  <from>
                    <xdr:col>4</xdr:col>
                    <xdr:colOff>304800</xdr:colOff>
                    <xdr:row>37</xdr:row>
                    <xdr:rowOff>289560</xdr:rowOff>
                  </from>
                  <to>
                    <xdr:col>4</xdr:col>
                    <xdr:colOff>594360</xdr:colOff>
                    <xdr:row>37</xdr:row>
                    <xdr:rowOff>556260</xdr:rowOff>
                  </to>
                </anchor>
              </controlPr>
            </control>
          </mc:Choice>
        </mc:AlternateContent>
        <mc:AlternateContent xmlns:mc="http://schemas.openxmlformats.org/markup-compatibility/2006">
          <mc:Choice Requires="x14">
            <control shapeId="14089" r:id="rId60" name="Option Button 185">
              <controlPr defaultSize="0" autoFill="0" autoLine="0" autoPict="0">
                <anchor moveWithCells="1">
                  <from>
                    <xdr:col>5</xdr:col>
                    <xdr:colOff>327660</xdr:colOff>
                    <xdr:row>37</xdr:row>
                    <xdr:rowOff>289560</xdr:rowOff>
                  </from>
                  <to>
                    <xdr:col>5</xdr:col>
                    <xdr:colOff>617220</xdr:colOff>
                    <xdr:row>37</xdr:row>
                    <xdr:rowOff>556260</xdr:rowOff>
                  </to>
                </anchor>
              </controlPr>
            </control>
          </mc:Choice>
        </mc:AlternateContent>
        <mc:AlternateContent xmlns:mc="http://schemas.openxmlformats.org/markup-compatibility/2006">
          <mc:Choice Requires="x14">
            <control shapeId="14090" r:id="rId61" name="Group Box 186">
              <controlPr defaultSize="0" autoFill="0" autoPict="0">
                <anchor moveWithCells="1">
                  <from>
                    <xdr:col>3</xdr:col>
                    <xdr:colOff>167640</xdr:colOff>
                    <xdr:row>37</xdr:row>
                    <xdr:rowOff>99060</xdr:rowOff>
                  </from>
                  <to>
                    <xdr:col>7</xdr:col>
                    <xdr:colOff>426720</xdr:colOff>
                    <xdr:row>38</xdr:row>
                    <xdr:rowOff>0</xdr:rowOff>
                  </to>
                </anchor>
              </controlPr>
            </control>
          </mc:Choice>
        </mc:AlternateContent>
        <mc:AlternateContent xmlns:mc="http://schemas.openxmlformats.org/markup-compatibility/2006">
          <mc:Choice Requires="x14">
            <control shapeId="14091" r:id="rId62" name="Option Button 188">
              <controlPr defaultSize="0" autoFill="0" autoLine="0" autoPict="0">
                <anchor moveWithCells="1">
                  <from>
                    <xdr:col>4</xdr:col>
                    <xdr:colOff>304800</xdr:colOff>
                    <xdr:row>41</xdr:row>
                    <xdr:rowOff>243840</xdr:rowOff>
                  </from>
                  <to>
                    <xdr:col>4</xdr:col>
                    <xdr:colOff>594360</xdr:colOff>
                    <xdr:row>41</xdr:row>
                    <xdr:rowOff>510540</xdr:rowOff>
                  </to>
                </anchor>
              </controlPr>
            </control>
          </mc:Choice>
        </mc:AlternateContent>
        <mc:AlternateContent xmlns:mc="http://schemas.openxmlformats.org/markup-compatibility/2006">
          <mc:Choice Requires="x14">
            <control shapeId="14092" r:id="rId63" name="Option Button 189">
              <controlPr defaultSize="0" autoFill="0" autoLine="0" autoPict="0">
                <anchor moveWithCells="1">
                  <from>
                    <xdr:col>5</xdr:col>
                    <xdr:colOff>327660</xdr:colOff>
                    <xdr:row>41</xdr:row>
                    <xdr:rowOff>243840</xdr:rowOff>
                  </from>
                  <to>
                    <xdr:col>5</xdr:col>
                    <xdr:colOff>617220</xdr:colOff>
                    <xdr:row>41</xdr:row>
                    <xdr:rowOff>510540</xdr:rowOff>
                  </to>
                </anchor>
              </controlPr>
            </control>
          </mc:Choice>
        </mc:AlternateContent>
        <mc:AlternateContent xmlns:mc="http://schemas.openxmlformats.org/markup-compatibility/2006">
          <mc:Choice Requires="x14">
            <control shapeId="14093" r:id="rId64" name="Group Box 190">
              <controlPr defaultSize="0" autoFill="0" autoPict="0">
                <anchor moveWithCells="1">
                  <from>
                    <xdr:col>3</xdr:col>
                    <xdr:colOff>198120</xdr:colOff>
                    <xdr:row>43</xdr:row>
                    <xdr:rowOff>60960</xdr:rowOff>
                  </from>
                  <to>
                    <xdr:col>7</xdr:col>
                    <xdr:colOff>457200</xdr:colOff>
                    <xdr:row>43</xdr:row>
                    <xdr:rowOff>594360</xdr:rowOff>
                  </to>
                </anchor>
              </controlPr>
            </control>
          </mc:Choice>
        </mc:AlternateContent>
        <mc:AlternateContent xmlns:mc="http://schemas.openxmlformats.org/markup-compatibility/2006">
          <mc:Choice Requires="x14">
            <control shapeId="14094" r:id="rId65" name="Option Button 191">
              <controlPr defaultSize="0" autoFill="0" autoLine="0" autoPict="0">
                <anchor moveWithCells="1">
                  <from>
                    <xdr:col>4</xdr:col>
                    <xdr:colOff>304800</xdr:colOff>
                    <xdr:row>43</xdr:row>
                    <xdr:rowOff>243840</xdr:rowOff>
                  </from>
                  <to>
                    <xdr:col>4</xdr:col>
                    <xdr:colOff>594360</xdr:colOff>
                    <xdr:row>43</xdr:row>
                    <xdr:rowOff>510540</xdr:rowOff>
                  </to>
                </anchor>
              </controlPr>
            </control>
          </mc:Choice>
        </mc:AlternateContent>
        <mc:AlternateContent xmlns:mc="http://schemas.openxmlformats.org/markup-compatibility/2006">
          <mc:Choice Requires="x14">
            <control shapeId="14095" r:id="rId66" name="Option Button 192">
              <controlPr defaultSize="0" autoFill="0" autoLine="0" autoPict="0">
                <anchor moveWithCells="1">
                  <from>
                    <xdr:col>5</xdr:col>
                    <xdr:colOff>327660</xdr:colOff>
                    <xdr:row>43</xdr:row>
                    <xdr:rowOff>243840</xdr:rowOff>
                  </from>
                  <to>
                    <xdr:col>5</xdr:col>
                    <xdr:colOff>617220</xdr:colOff>
                    <xdr:row>43</xdr:row>
                    <xdr:rowOff>510540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352C-B564-4824-9A4B-19B5B53BE980}">
  <sheetPr>
    <tabColor theme="4" tint="-0.249977111117893"/>
  </sheetPr>
  <dimension ref="B2:O5"/>
  <sheetViews>
    <sheetView showGridLines="0" zoomScaleNormal="100" workbookViewId="0">
      <selection activeCell="C2" sqref="C2:L2"/>
    </sheetView>
  </sheetViews>
  <sheetFormatPr defaultColWidth="11.6640625" defaultRowHeight="15.6" x14ac:dyDescent="0.3"/>
  <cols>
    <col min="1" max="1" width="2.77734375" style="7" customWidth="1"/>
    <col min="2" max="2" width="10.6640625" style="7" hidden="1" customWidth="1"/>
    <col min="3" max="3" width="10.33203125" style="7" customWidth="1"/>
    <col min="4" max="4" width="21.33203125" style="7" customWidth="1"/>
    <col min="5" max="5" width="9.5546875" style="7" customWidth="1"/>
    <col min="6" max="6" width="16.5546875" style="7" customWidth="1"/>
    <col min="7" max="7" width="11.44140625" style="7" customWidth="1"/>
    <col min="8" max="8" width="28.109375" style="7" customWidth="1"/>
    <col min="9" max="9" width="15.6640625" style="7" customWidth="1"/>
    <col min="10" max="10" width="16.77734375" style="7" customWidth="1"/>
    <col min="11" max="11" width="15.6640625" style="7" customWidth="1"/>
    <col min="12" max="12" width="21.33203125" style="7" customWidth="1"/>
    <col min="13" max="15" width="11.6640625" style="7" hidden="1" customWidth="1"/>
    <col min="16" max="16384" width="11.6640625" style="7"/>
  </cols>
  <sheetData>
    <row r="2" spans="3:12" ht="40.049999999999997" customHeight="1" x14ac:dyDescent="0.3">
      <c r="C2" s="258" t="s">
        <v>471</v>
      </c>
      <c r="D2" s="259"/>
      <c r="E2" s="259"/>
      <c r="F2" s="259"/>
      <c r="G2" s="259"/>
      <c r="H2" s="259"/>
      <c r="I2" s="259"/>
      <c r="J2" s="259"/>
      <c r="K2" s="259"/>
      <c r="L2" s="260"/>
    </row>
    <row r="3" spans="3:12" ht="54.6" customHeight="1" x14ac:dyDescent="0.3">
      <c r="C3" s="261" t="s">
        <v>478</v>
      </c>
      <c r="D3" s="262"/>
      <c r="E3" s="262"/>
      <c r="F3" s="262"/>
      <c r="G3" s="262"/>
      <c r="H3" s="262"/>
      <c r="I3" s="262"/>
      <c r="J3" s="262"/>
      <c r="K3" s="262"/>
      <c r="L3" s="263"/>
    </row>
    <row r="4" spans="3:12" ht="30.6" customHeight="1" x14ac:dyDescent="0.3">
      <c r="C4" s="255" t="s">
        <v>487</v>
      </c>
      <c r="D4" s="256"/>
      <c r="E4" s="256"/>
      <c r="F4" s="256"/>
      <c r="G4" s="256"/>
      <c r="H4" s="256"/>
      <c r="I4" s="256"/>
      <c r="J4" s="256"/>
      <c r="K4" s="256"/>
      <c r="L4" s="257"/>
    </row>
    <row r="5" spans="3:12" ht="30.6" customHeight="1" x14ac:dyDescent="0.3">
      <c r="C5" s="264" t="s">
        <v>472</v>
      </c>
      <c r="D5" s="265"/>
      <c r="E5" s="265"/>
      <c r="F5" s="265"/>
      <c r="G5" s="265"/>
      <c r="H5" s="265"/>
      <c r="I5" s="265"/>
      <c r="J5" s="265"/>
      <c r="K5" s="265"/>
      <c r="L5" s="266"/>
    </row>
  </sheetData>
  <mergeCells count="4">
    <mergeCell ref="C4:L4"/>
    <mergeCell ref="C2:L2"/>
    <mergeCell ref="C3:L3"/>
    <mergeCell ref="C5:L5"/>
  </mergeCells>
  <hyperlinks>
    <hyperlink ref="C5:E5" r:id="rId1" display="&quot;Global Warming of 1.5°C,&quot; IPCC" xr:uid="{4915E3C6-D42A-4A2F-8E70-F0FBD70B09D4}"/>
    <hyperlink ref="C5:L5" r:id="rId2" display="Net-Zero Ambition Assessment Tool (NZAAT) " xr:uid="{2FE88F4F-B986-4891-9C72-907F4DB97107}"/>
  </hyperlinks>
  <pageMargins left="0.7" right="0.7" top="0.75" bottom="0.75" header="0.3" footer="0.3"/>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6145" r:id="rId7" name="Group Box 1">
              <controlPr defaultSize="0" autoFill="0" autoPict="0">
                <anchor moveWithCells="1">
                  <from>
                    <xdr:col>8</xdr:col>
                    <xdr:colOff>358140</xdr:colOff>
                    <xdr:row>5</xdr:row>
                    <xdr:rowOff>0</xdr:rowOff>
                  </from>
                  <to>
                    <xdr:col>10</xdr:col>
                    <xdr:colOff>861060</xdr:colOff>
                    <xdr:row>6</xdr:row>
                    <xdr:rowOff>160020</xdr:rowOff>
                  </to>
                </anchor>
              </controlPr>
            </control>
          </mc:Choice>
        </mc:AlternateContent>
        <mc:AlternateContent xmlns:mc="http://schemas.openxmlformats.org/markup-compatibility/2006">
          <mc:Choice Requires="x14">
            <control shapeId="6146" r:id="rId8" name="Group Box 2">
              <controlPr defaultSize="0" autoFill="0" autoPict="0">
                <anchor moveWithCells="1">
                  <from>
                    <xdr:col>8</xdr:col>
                    <xdr:colOff>251460</xdr:colOff>
                    <xdr:row>5</xdr:row>
                    <xdr:rowOff>0</xdr:rowOff>
                  </from>
                  <to>
                    <xdr:col>10</xdr:col>
                    <xdr:colOff>822960</xdr:colOff>
                    <xdr:row>6</xdr:row>
                    <xdr:rowOff>144780</xdr:rowOff>
                  </to>
                </anchor>
              </controlPr>
            </control>
          </mc:Choice>
        </mc:AlternateContent>
        <mc:AlternateContent xmlns:mc="http://schemas.openxmlformats.org/markup-compatibility/2006">
          <mc:Choice Requires="x14">
            <control shapeId="6147" r:id="rId9" name="Group Box 3">
              <controlPr defaultSize="0" autoFill="0" autoPict="0">
                <anchor moveWithCells="1">
                  <from>
                    <xdr:col>8</xdr:col>
                    <xdr:colOff>259080</xdr:colOff>
                    <xdr:row>5</xdr:row>
                    <xdr:rowOff>0</xdr:rowOff>
                  </from>
                  <to>
                    <xdr:col>10</xdr:col>
                    <xdr:colOff>838200</xdr:colOff>
                    <xdr:row>6</xdr:row>
                    <xdr:rowOff>175260</xdr:rowOff>
                  </to>
                </anchor>
              </controlPr>
            </control>
          </mc:Choice>
        </mc:AlternateContent>
        <mc:AlternateContent xmlns:mc="http://schemas.openxmlformats.org/markup-compatibility/2006">
          <mc:Choice Requires="x14">
            <control shapeId="6148" r:id="rId10" name="Group Box 4">
              <controlPr defaultSize="0" autoFill="0" autoPict="0">
                <anchor moveWithCells="1">
                  <from>
                    <xdr:col>8</xdr:col>
                    <xdr:colOff>182880</xdr:colOff>
                    <xdr:row>5</xdr:row>
                    <xdr:rowOff>0</xdr:rowOff>
                  </from>
                  <to>
                    <xdr:col>10</xdr:col>
                    <xdr:colOff>762000</xdr:colOff>
                    <xdr:row>6</xdr:row>
                    <xdr:rowOff>175260</xdr:rowOff>
                  </to>
                </anchor>
              </controlPr>
            </control>
          </mc:Choice>
        </mc:AlternateContent>
        <mc:AlternateContent xmlns:mc="http://schemas.openxmlformats.org/markup-compatibility/2006">
          <mc:Choice Requires="x14">
            <control shapeId="6149" r:id="rId11" name="Group Box 5">
              <controlPr defaultSize="0" autoFill="0" autoPict="0">
                <anchor moveWithCells="1">
                  <from>
                    <xdr:col>13</xdr:col>
                    <xdr:colOff>213360</xdr:colOff>
                    <xdr:row>5</xdr:row>
                    <xdr:rowOff>0</xdr:rowOff>
                  </from>
                  <to>
                    <xdr:col>19</xdr:col>
                    <xdr:colOff>160020</xdr:colOff>
                    <xdr:row>13</xdr:row>
                    <xdr:rowOff>114300</xdr:rowOff>
                  </to>
                </anchor>
              </controlPr>
            </control>
          </mc:Choice>
        </mc:AlternateContent>
        <mc:AlternateContent xmlns:mc="http://schemas.openxmlformats.org/markup-compatibility/2006">
          <mc:Choice Requires="x14">
            <control shapeId="6150" r:id="rId12" name="Group Box 6">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1" r:id="rId13" name="Group Box 7">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2" r:id="rId14" name="Group Box 8">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3" r:id="rId15" name="Group Box 9">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4" r:id="rId16" name="Group Box 10">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5" r:id="rId17" name="Group Box 11">
              <controlPr defaultSize="0" autoFill="0" autoPict="0">
                <anchor moveWithCells="1">
                  <from>
                    <xdr:col>8</xdr:col>
                    <xdr:colOff>213360</xdr:colOff>
                    <xdr:row>5</xdr:row>
                    <xdr:rowOff>0</xdr:rowOff>
                  </from>
                  <to>
                    <xdr:col>11</xdr:col>
                    <xdr:colOff>784860</xdr:colOff>
                    <xdr:row>6</xdr:row>
                    <xdr:rowOff>175260</xdr:rowOff>
                  </to>
                </anchor>
              </controlPr>
            </control>
          </mc:Choice>
        </mc:AlternateContent>
        <mc:AlternateContent xmlns:mc="http://schemas.openxmlformats.org/markup-compatibility/2006">
          <mc:Choice Requires="x14">
            <control shapeId="6156" r:id="rId18" name="Group Box 12">
              <controlPr defaultSize="0" autoFill="0" autoPict="0">
                <anchor moveWithCells="1">
                  <from>
                    <xdr:col>8</xdr:col>
                    <xdr:colOff>213360</xdr:colOff>
                    <xdr:row>5</xdr:row>
                    <xdr:rowOff>0</xdr:rowOff>
                  </from>
                  <to>
                    <xdr:col>11</xdr:col>
                    <xdr:colOff>784860</xdr:colOff>
                    <xdr:row>13</xdr:row>
                    <xdr:rowOff>114300</xdr:rowOff>
                  </to>
                </anchor>
              </controlPr>
            </control>
          </mc:Choice>
        </mc:AlternateContent>
        <mc:AlternateContent xmlns:mc="http://schemas.openxmlformats.org/markup-compatibility/2006">
          <mc:Choice Requires="x14">
            <control shapeId="6157" r:id="rId19" name="Group Box 13">
              <controlPr defaultSize="0" autoFill="0" autoPict="0">
                <anchor moveWithCells="1">
                  <from>
                    <xdr:col>8</xdr:col>
                    <xdr:colOff>182880</xdr:colOff>
                    <xdr:row>5</xdr:row>
                    <xdr:rowOff>0</xdr:rowOff>
                  </from>
                  <to>
                    <xdr:col>10</xdr:col>
                    <xdr:colOff>762000</xdr:colOff>
                    <xdr:row>6</xdr:row>
                    <xdr:rowOff>175260</xdr:rowOff>
                  </to>
                </anchor>
              </controlPr>
            </control>
          </mc:Choice>
        </mc:AlternateContent>
        <mc:AlternateContent xmlns:mc="http://schemas.openxmlformats.org/markup-compatibility/2006">
          <mc:Choice Requires="x14">
            <control shapeId="6158" r:id="rId20" name="Group Box 14">
              <controlPr defaultSize="0" autoFill="0" autoPict="0">
                <anchor moveWithCells="1">
                  <from>
                    <xdr:col>8</xdr:col>
                    <xdr:colOff>182880</xdr:colOff>
                    <xdr:row>5</xdr:row>
                    <xdr:rowOff>0</xdr:rowOff>
                  </from>
                  <to>
                    <xdr:col>10</xdr:col>
                    <xdr:colOff>762000</xdr:colOff>
                    <xdr:row>6</xdr:row>
                    <xdr:rowOff>175260</xdr:rowOff>
                  </to>
                </anchor>
              </controlPr>
            </control>
          </mc:Choice>
        </mc:AlternateContent>
        <mc:AlternateContent xmlns:mc="http://schemas.openxmlformats.org/markup-compatibility/2006">
          <mc:Choice Requires="x14">
            <control shapeId="6159" r:id="rId21" name="Group Box 15">
              <controlPr defaultSize="0" autoFill="0" autoPict="0">
                <anchor moveWithCells="1">
                  <from>
                    <xdr:col>8</xdr:col>
                    <xdr:colOff>182880</xdr:colOff>
                    <xdr:row>5</xdr:row>
                    <xdr:rowOff>0</xdr:rowOff>
                  </from>
                  <to>
                    <xdr:col>10</xdr:col>
                    <xdr:colOff>762000</xdr:colOff>
                    <xdr:row>6</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8B32-4782-4C38-941A-DFDDBA72432B}">
  <sheetPr>
    <tabColor theme="4" tint="-0.249977111117893"/>
    <pageSetUpPr autoPageBreaks="0" fitToPage="1"/>
  </sheetPr>
  <dimension ref="A1:L93"/>
  <sheetViews>
    <sheetView showGridLines="0" zoomScaleNormal="100" workbookViewId="0">
      <selection activeCell="B2" sqref="B2:L2"/>
    </sheetView>
  </sheetViews>
  <sheetFormatPr defaultColWidth="9.21875" defaultRowHeight="14.4" x14ac:dyDescent="0.3"/>
  <cols>
    <col min="1" max="1" width="3.33203125" customWidth="1"/>
    <col min="2" max="2" width="15.77734375" customWidth="1"/>
    <col min="3" max="3" width="36.77734375" customWidth="1"/>
    <col min="4" max="4" width="32.21875" customWidth="1"/>
    <col min="5" max="5" width="10.77734375" customWidth="1"/>
    <col min="6" max="6" width="9.5546875" customWidth="1"/>
    <col min="7" max="7" width="12.77734375" customWidth="1"/>
    <col min="8" max="8" width="10.77734375" customWidth="1"/>
    <col min="9" max="9" width="12.77734375" customWidth="1"/>
    <col min="10" max="10" width="10.77734375" customWidth="1"/>
    <col min="11" max="11" width="12.77734375" customWidth="1"/>
    <col min="12" max="12" width="10.77734375" customWidth="1"/>
  </cols>
  <sheetData>
    <row r="1" spans="2:12" ht="10.050000000000001" customHeight="1" x14ac:dyDescent="0.3">
      <c r="I1" s="1"/>
      <c r="J1" s="1"/>
    </row>
    <row r="2" spans="2:12" ht="40.049999999999997" customHeight="1" x14ac:dyDescent="0.3">
      <c r="B2" s="213" t="s">
        <v>490</v>
      </c>
      <c r="C2" s="213"/>
      <c r="D2" s="213"/>
      <c r="E2" s="213"/>
      <c r="F2" s="213"/>
      <c r="G2" s="213"/>
      <c r="H2" s="213"/>
      <c r="I2" s="213"/>
      <c r="J2" s="213"/>
      <c r="K2" s="213"/>
      <c r="L2" s="213"/>
    </row>
    <row r="3" spans="2:12" ht="104.4" customHeight="1" x14ac:dyDescent="0.3">
      <c r="B3" s="187" t="s">
        <v>491</v>
      </c>
      <c r="C3" s="187"/>
      <c r="D3" s="187"/>
    </row>
    <row r="4" spans="2:12" ht="120.6" customHeight="1" x14ac:dyDescent="0.3">
      <c r="B4" s="187"/>
      <c r="C4" s="187"/>
      <c r="D4" s="187"/>
    </row>
    <row r="5" spans="2:12" ht="114" customHeight="1" x14ac:dyDescent="0.3">
      <c r="B5" s="327"/>
      <c r="C5" s="327"/>
      <c r="D5" s="327"/>
    </row>
    <row r="6" spans="2:12" ht="45" customHeight="1" x14ac:dyDescent="0.3">
      <c r="B6" s="328" t="s">
        <v>481</v>
      </c>
      <c r="C6" s="329"/>
      <c r="D6" s="329"/>
      <c r="E6" s="329"/>
      <c r="F6" s="329"/>
      <c r="G6" s="329"/>
      <c r="H6" s="329"/>
      <c r="I6" s="329"/>
      <c r="J6" s="329"/>
      <c r="K6" s="329"/>
      <c r="L6" s="329"/>
    </row>
    <row r="7" spans="2:12" ht="10.050000000000001" customHeight="1" x14ac:dyDescent="0.3">
      <c r="I7" s="1"/>
      <c r="J7" s="1"/>
    </row>
    <row r="8" spans="2:12" ht="43.95" customHeight="1" x14ac:dyDescent="0.3">
      <c r="B8" s="140" t="s">
        <v>439</v>
      </c>
      <c r="C8" s="330" t="s">
        <v>492</v>
      </c>
      <c r="D8" s="330"/>
      <c r="E8" s="330"/>
      <c r="F8" s="330"/>
      <c r="G8" s="330"/>
      <c r="H8" s="330"/>
      <c r="I8" s="330"/>
      <c r="J8" s="330"/>
      <c r="K8" s="135" t="s">
        <v>433</v>
      </c>
      <c r="L8" s="136" t="s">
        <v>295</v>
      </c>
    </row>
    <row r="9" spans="2:12" ht="49.95" customHeight="1" x14ac:dyDescent="0.3">
      <c r="B9" s="144">
        <v>0.3</v>
      </c>
      <c r="C9" s="331" t="s">
        <v>493</v>
      </c>
      <c r="D9" s="331"/>
      <c r="E9" s="331"/>
      <c r="F9" s="331"/>
      <c r="G9" s="331"/>
      <c r="H9" s="331"/>
      <c r="I9" s="331"/>
      <c r="J9" s="331"/>
      <c r="K9" s="148">
        <v>0.9</v>
      </c>
      <c r="L9" s="12">
        <f>B9*K9*1000</f>
        <v>270</v>
      </c>
    </row>
    <row r="10" spans="2:12" ht="40.049999999999997" customHeight="1" x14ac:dyDescent="0.3">
      <c r="B10" s="146">
        <v>0.1</v>
      </c>
      <c r="C10" s="332" t="s">
        <v>494</v>
      </c>
      <c r="D10" s="333"/>
      <c r="E10" s="333"/>
      <c r="F10" s="333"/>
      <c r="G10" s="333"/>
      <c r="H10" s="333"/>
      <c r="I10" s="333"/>
      <c r="J10" s="333"/>
      <c r="K10" s="148">
        <v>0.6</v>
      </c>
      <c r="L10" s="12">
        <f t="shared" ref="L10:L13" si="0">B10*K10*1000</f>
        <v>60</v>
      </c>
    </row>
    <row r="11" spans="2:12" ht="40.049999999999997" customHeight="1" x14ac:dyDescent="0.3">
      <c r="B11" s="147">
        <v>0.1</v>
      </c>
      <c r="C11" s="319" t="s">
        <v>495</v>
      </c>
      <c r="D11" s="320"/>
      <c r="E11" s="320"/>
      <c r="F11" s="320"/>
      <c r="G11" s="320"/>
      <c r="H11" s="320"/>
      <c r="I11" s="320"/>
      <c r="J11" s="320"/>
      <c r="K11" s="148">
        <v>0.8</v>
      </c>
      <c r="L11" s="12">
        <f t="shared" si="0"/>
        <v>80.000000000000014</v>
      </c>
    </row>
    <row r="12" spans="2:12" ht="40.049999999999997" customHeight="1" x14ac:dyDescent="0.3">
      <c r="B12" s="146">
        <v>0.1</v>
      </c>
      <c r="C12" s="321" t="s">
        <v>496</v>
      </c>
      <c r="D12" s="322"/>
      <c r="E12" s="322"/>
      <c r="F12" s="322"/>
      <c r="G12" s="322"/>
      <c r="H12" s="322"/>
      <c r="I12" s="322"/>
      <c r="J12" s="322"/>
      <c r="K12" s="148">
        <v>0.7</v>
      </c>
      <c r="L12" s="12">
        <f t="shared" si="0"/>
        <v>69.999999999999986</v>
      </c>
    </row>
    <row r="13" spans="2:12" ht="49.95" customHeight="1" thickBot="1" x14ac:dyDescent="0.35">
      <c r="B13" s="145">
        <v>0.4</v>
      </c>
      <c r="C13" s="287" t="s">
        <v>480</v>
      </c>
      <c r="D13" s="323"/>
      <c r="E13" s="323"/>
      <c r="F13" s="323"/>
      <c r="G13" s="323"/>
      <c r="H13" s="323"/>
      <c r="I13" s="323"/>
      <c r="J13" s="323"/>
      <c r="K13" s="149">
        <v>0.8</v>
      </c>
      <c r="L13" s="12">
        <f t="shared" si="0"/>
        <v>320.00000000000006</v>
      </c>
    </row>
    <row r="14" spans="2:12" ht="40.049999999999997" customHeight="1" x14ac:dyDescent="0.3">
      <c r="B14" s="13">
        <f>SUM(B9:B13)</f>
        <v>1</v>
      </c>
      <c r="C14" s="137" t="s">
        <v>413</v>
      </c>
      <c r="D14" s="324" t="s">
        <v>412</v>
      </c>
      <c r="E14" s="325"/>
      <c r="F14" s="325"/>
      <c r="G14" s="325"/>
      <c r="H14" s="325"/>
      <c r="I14" s="325"/>
      <c r="J14" s="325"/>
      <c r="K14" s="326"/>
      <c r="L14" s="14">
        <f>SUM(L9:L13)</f>
        <v>800</v>
      </c>
    </row>
    <row r="15" spans="2:12" ht="10.050000000000001" customHeight="1" x14ac:dyDescent="0.3">
      <c r="B15" s="15"/>
      <c r="C15" s="16"/>
      <c r="D15" s="16"/>
      <c r="E15" s="16"/>
      <c r="F15" s="16"/>
      <c r="G15" s="16"/>
      <c r="H15" s="16"/>
      <c r="I15" s="16"/>
      <c r="J15" s="16"/>
      <c r="K15" s="16"/>
      <c r="L15" s="17"/>
    </row>
    <row r="16" spans="2:12" ht="19.95" customHeight="1" x14ac:dyDescent="0.3">
      <c r="B16" s="300" t="s">
        <v>479</v>
      </c>
      <c r="C16" s="300"/>
      <c r="D16" s="300"/>
      <c r="E16" s="300"/>
      <c r="F16" s="300"/>
      <c r="G16" s="300"/>
      <c r="H16" s="300"/>
      <c r="I16" s="300"/>
      <c r="J16" s="300"/>
      <c r="K16" s="300"/>
      <c r="L16" s="300"/>
    </row>
    <row r="17" spans="1:12" ht="19.95" customHeight="1" x14ac:dyDescent="0.3">
      <c r="B17" s="300" t="s">
        <v>497</v>
      </c>
      <c r="C17" s="300"/>
      <c r="D17" s="300"/>
      <c r="E17" s="300"/>
      <c r="F17" s="300"/>
      <c r="G17" s="300"/>
      <c r="H17" s="300"/>
      <c r="I17" s="300"/>
      <c r="J17" s="300"/>
      <c r="K17" s="300"/>
      <c r="L17" s="300"/>
    </row>
    <row r="18" spans="1:12" ht="19.95" customHeight="1" x14ac:dyDescent="0.3">
      <c r="B18" s="300" t="s">
        <v>434</v>
      </c>
      <c r="C18" s="300"/>
      <c r="D18" s="300"/>
      <c r="E18" s="300"/>
      <c r="F18" s="300"/>
      <c r="G18" s="300"/>
      <c r="H18" s="300"/>
      <c r="I18" s="300"/>
      <c r="J18" s="300"/>
      <c r="K18" s="300"/>
      <c r="L18" s="300"/>
    </row>
    <row r="19" spans="1:12" ht="21.45" customHeight="1" x14ac:dyDescent="0.3">
      <c r="A19" s="301"/>
      <c r="B19" s="302"/>
      <c r="C19" s="302"/>
      <c r="I19" s="11"/>
      <c r="J19" s="11"/>
    </row>
    <row r="20" spans="1:12" ht="54.6" customHeight="1" x14ac:dyDescent="0.3">
      <c r="B20" s="303" t="s">
        <v>498</v>
      </c>
      <c r="C20" s="304"/>
      <c r="D20" s="304"/>
      <c r="E20" s="304"/>
      <c r="F20" s="304"/>
      <c r="G20" s="304"/>
      <c r="H20" s="304"/>
      <c r="I20" s="304"/>
      <c r="J20" s="304"/>
      <c r="K20" s="304"/>
      <c r="L20" s="305"/>
    </row>
    <row r="21" spans="1:12" ht="30.6" customHeight="1" x14ac:dyDescent="0.3">
      <c r="B21" s="306" t="s">
        <v>499</v>
      </c>
      <c r="C21" s="308" t="s">
        <v>500</v>
      </c>
      <c r="D21" s="309"/>
      <c r="E21" s="309"/>
      <c r="F21" s="310"/>
      <c r="G21" s="314" t="s">
        <v>501</v>
      </c>
      <c r="H21" s="315"/>
      <c r="I21" s="316" t="s">
        <v>502</v>
      </c>
      <c r="J21" s="316"/>
      <c r="K21" s="317" t="s">
        <v>503</v>
      </c>
      <c r="L21" s="318"/>
    </row>
    <row r="22" spans="1:12" ht="33.6" customHeight="1" x14ac:dyDescent="0.3">
      <c r="B22" s="307"/>
      <c r="C22" s="311"/>
      <c r="D22" s="312"/>
      <c r="E22" s="312"/>
      <c r="F22" s="313"/>
      <c r="G22" s="150" t="s">
        <v>504</v>
      </c>
      <c r="H22" s="151" t="s">
        <v>415</v>
      </c>
      <c r="I22" s="150" t="s">
        <v>504</v>
      </c>
      <c r="J22" s="151" t="s">
        <v>415</v>
      </c>
      <c r="K22" s="150" t="s">
        <v>504</v>
      </c>
      <c r="L22" s="152" t="s">
        <v>415</v>
      </c>
    </row>
    <row r="23" spans="1:12" ht="49.95" customHeight="1" x14ac:dyDescent="0.3">
      <c r="B23" s="153">
        <v>0.3</v>
      </c>
      <c r="C23" s="286" t="s">
        <v>505</v>
      </c>
      <c r="D23" s="287"/>
      <c r="E23" s="287"/>
      <c r="F23" s="288"/>
      <c r="G23" s="154">
        <v>0.8</v>
      </c>
      <c r="H23" s="155">
        <f>G23*B23*1000</f>
        <v>240</v>
      </c>
      <c r="I23" s="156">
        <v>0.9</v>
      </c>
      <c r="J23" s="157">
        <f>I23*B23*1000</f>
        <v>270</v>
      </c>
      <c r="K23" s="158">
        <v>0.5</v>
      </c>
      <c r="L23" s="159">
        <f>K23*B23*1000</f>
        <v>150</v>
      </c>
    </row>
    <row r="24" spans="1:12" ht="40.049999999999997" customHeight="1" x14ac:dyDescent="0.3">
      <c r="B24" s="160">
        <v>0.1</v>
      </c>
      <c r="C24" s="289" t="s">
        <v>494</v>
      </c>
      <c r="D24" s="290"/>
      <c r="E24" s="290"/>
      <c r="F24" s="291"/>
      <c r="G24" s="161">
        <v>0.5</v>
      </c>
      <c r="H24" s="162">
        <f t="shared" ref="H24:H27" si="1">G24*B24*1000</f>
        <v>50</v>
      </c>
      <c r="I24" s="163">
        <v>0.6</v>
      </c>
      <c r="J24" s="164">
        <f t="shared" ref="J24:J27" si="2">I24*B24*1000</f>
        <v>60</v>
      </c>
      <c r="K24" s="165">
        <v>0.4</v>
      </c>
      <c r="L24" s="166">
        <f t="shared" ref="L24:L28" si="3">K24*B24*1000</f>
        <v>40.000000000000007</v>
      </c>
    </row>
    <row r="25" spans="1:12" ht="40.049999999999997" customHeight="1" x14ac:dyDescent="0.3">
      <c r="B25" s="167">
        <v>0.1</v>
      </c>
      <c r="C25" s="286" t="s">
        <v>506</v>
      </c>
      <c r="D25" s="287"/>
      <c r="E25" s="287"/>
      <c r="F25" s="288"/>
      <c r="G25" s="168">
        <v>0.7</v>
      </c>
      <c r="H25" s="169">
        <f t="shared" si="1"/>
        <v>69.999999999999986</v>
      </c>
      <c r="I25" s="170">
        <v>0.8</v>
      </c>
      <c r="J25" s="157">
        <f t="shared" si="2"/>
        <v>80.000000000000014</v>
      </c>
      <c r="K25" s="158">
        <v>0.6</v>
      </c>
      <c r="L25" s="159">
        <f t="shared" si="3"/>
        <v>60</v>
      </c>
    </row>
    <row r="26" spans="1:12" ht="40.049999999999997" customHeight="1" x14ac:dyDescent="0.3">
      <c r="B26" s="160">
        <v>0.1</v>
      </c>
      <c r="C26" s="289" t="s">
        <v>496</v>
      </c>
      <c r="D26" s="290"/>
      <c r="E26" s="290"/>
      <c r="F26" s="291"/>
      <c r="G26" s="161">
        <v>0.6</v>
      </c>
      <c r="H26" s="162">
        <f t="shared" si="1"/>
        <v>60</v>
      </c>
      <c r="I26" s="163">
        <v>0.7</v>
      </c>
      <c r="J26" s="164">
        <f t="shared" si="2"/>
        <v>69.999999999999986</v>
      </c>
      <c r="K26" s="165">
        <v>0.5</v>
      </c>
      <c r="L26" s="166">
        <f t="shared" si="3"/>
        <v>50</v>
      </c>
    </row>
    <row r="27" spans="1:12" ht="27" customHeight="1" x14ac:dyDescent="0.3">
      <c r="B27" s="292">
        <v>0.4</v>
      </c>
      <c r="C27" s="294" t="s">
        <v>507</v>
      </c>
      <c r="D27" s="295"/>
      <c r="E27" s="295"/>
      <c r="F27" s="296"/>
      <c r="G27" s="171">
        <f>100%-(G28-K28)/K28</f>
        <v>0.6</v>
      </c>
      <c r="H27" s="273">
        <f t="shared" si="1"/>
        <v>240</v>
      </c>
      <c r="I27" s="172">
        <f>100%-(I28-K28)/K28</f>
        <v>0.8</v>
      </c>
      <c r="J27" s="275">
        <f t="shared" si="2"/>
        <v>320.00000000000006</v>
      </c>
      <c r="K27" s="173">
        <v>1</v>
      </c>
      <c r="L27" s="277">
        <f t="shared" si="3"/>
        <v>400</v>
      </c>
    </row>
    <row r="28" spans="1:12" ht="28.2" customHeight="1" thickBot="1" x14ac:dyDescent="0.35">
      <c r="B28" s="293"/>
      <c r="C28" s="297"/>
      <c r="D28" s="298"/>
      <c r="E28" s="298"/>
      <c r="F28" s="299"/>
      <c r="G28" s="174">
        <v>700000</v>
      </c>
      <c r="H28" s="274"/>
      <c r="I28" s="175">
        <v>600000</v>
      </c>
      <c r="J28" s="276"/>
      <c r="K28" s="176">
        <v>500000</v>
      </c>
      <c r="L28" s="278">
        <f t="shared" si="3"/>
        <v>0</v>
      </c>
    </row>
    <row r="29" spans="1:12" ht="40.799999999999997" customHeight="1" x14ac:dyDescent="0.3">
      <c r="B29" s="177">
        <f>SUM(B23:B28)</f>
        <v>1</v>
      </c>
      <c r="C29" s="137" t="s">
        <v>413</v>
      </c>
      <c r="D29" s="279" t="s">
        <v>508</v>
      </c>
      <c r="E29" s="280"/>
      <c r="F29" s="280"/>
      <c r="G29" s="143"/>
      <c r="H29" s="178">
        <f>SUM(H23:H28)</f>
        <v>660</v>
      </c>
      <c r="I29" s="179"/>
      <c r="J29" s="180">
        <f>SUM(J23:J28)</f>
        <v>800</v>
      </c>
      <c r="K29" s="179"/>
      <c r="L29" s="181">
        <f>SUM(L23:L28)</f>
        <v>700</v>
      </c>
    </row>
    <row r="30" spans="1:12" ht="31.2" customHeight="1" x14ac:dyDescent="0.3">
      <c r="B30" s="281" t="s">
        <v>509</v>
      </c>
      <c r="C30" s="282"/>
      <c r="D30" s="282"/>
      <c r="E30" s="282"/>
      <c r="F30" s="282"/>
      <c r="G30" s="282"/>
      <c r="H30" s="282"/>
      <c r="I30" s="282"/>
      <c r="J30" s="282"/>
      <c r="K30" s="282"/>
      <c r="L30" s="283"/>
    </row>
    <row r="31" spans="1:12" ht="61.8" customHeight="1" x14ac:dyDescent="0.3">
      <c r="B31" s="15"/>
      <c r="C31" s="16"/>
      <c r="D31" s="16"/>
      <c r="E31" s="16"/>
      <c r="F31" s="16"/>
      <c r="G31" s="16"/>
      <c r="H31" s="16"/>
      <c r="I31" s="16"/>
      <c r="J31" s="16"/>
      <c r="K31" s="16"/>
      <c r="L31" s="17"/>
    </row>
    <row r="32" spans="1:12" s="4" customFormat="1" ht="30" customHeight="1" x14ac:dyDescent="0.3">
      <c r="B32" s="284" t="s">
        <v>284</v>
      </c>
      <c r="C32" s="285"/>
      <c r="D32" s="285"/>
      <c r="E32" s="285"/>
      <c r="F32" s="285"/>
      <c r="G32" s="285"/>
      <c r="H32" s="285"/>
      <c r="I32" s="285"/>
      <c r="J32" s="285"/>
      <c r="K32" s="285"/>
      <c r="L32" s="285"/>
    </row>
    <row r="33" spans="2:12" s="7" customFormat="1" ht="30" customHeight="1" x14ac:dyDescent="0.3">
      <c r="B33" s="267" t="s">
        <v>294</v>
      </c>
      <c r="C33" s="268"/>
      <c r="D33" s="268"/>
      <c r="E33" s="268"/>
      <c r="F33" s="268"/>
      <c r="G33" s="268"/>
      <c r="H33" s="268"/>
      <c r="I33" s="268"/>
      <c r="J33" s="268"/>
      <c r="K33" s="268"/>
      <c r="L33" s="268"/>
    </row>
    <row r="34" spans="2:12" s="7" customFormat="1" ht="30" customHeight="1" x14ac:dyDescent="0.3">
      <c r="B34" s="269" t="s">
        <v>285</v>
      </c>
      <c r="C34" s="270"/>
      <c r="D34" s="270"/>
      <c r="E34" s="270"/>
      <c r="F34" s="270"/>
      <c r="G34" s="270"/>
      <c r="H34" s="270"/>
      <c r="I34" s="270"/>
      <c r="J34" s="270"/>
      <c r="K34" s="270"/>
      <c r="L34" s="270"/>
    </row>
    <row r="35" spans="2:12" s="7" customFormat="1" ht="30" customHeight="1" x14ac:dyDescent="0.3">
      <c r="B35" s="271" t="s">
        <v>286</v>
      </c>
      <c r="C35" s="272"/>
      <c r="D35" s="272"/>
      <c r="E35" s="272"/>
      <c r="F35" s="272"/>
      <c r="G35" s="272"/>
      <c r="H35" s="272"/>
      <c r="I35" s="272"/>
      <c r="J35" s="272"/>
      <c r="K35" s="272"/>
      <c r="L35" s="272"/>
    </row>
    <row r="38" spans="2:12" ht="10.050000000000001" customHeight="1" x14ac:dyDescent="0.4">
      <c r="D38" s="182"/>
      <c r="I38" s="1"/>
      <c r="J38" s="1"/>
    </row>
    <row r="93" ht="14.55" customHeight="1" x14ac:dyDescent="0.3"/>
  </sheetData>
  <mergeCells count="35">
    <mergeCell ref="B17:L17"/>
    <mergeCell ref="B2:L2"/>
    <mergeCell ref="B3:D5"/>
    <mergeCell ref="B6:L6"/>
    <mergeCell ref="C8:J8"/>
    <mergeCell ref="C9:J9"/>
    <mergeCell ref="C10:J10"/>
    <mergeCell ref="C11:J11"/>
    <mergeCell ref="C12:J12"/>
    <mergeCell ref="C13:J13"/>
    <mergeCell ref="D14:K14"/>
    <mergeCell ref="B16:L16"/>
    <mergeCell ref="B18:L18"/>
    <mergeCell ref="A19:C19"/>
    <mergeCell ref="B20:L20"/>
    <mergeCell ref="B21:B22"/>
    <mergeCell ref="C21:F22"/>
    <mergeCell ref="G21:H21"/>
    <mergeCell ref="I21:J21"/>
    <mergeCell ref="K21:L21"/>
    <mergeCell ref="C23:F23"/>
    <mergeCell ref="C24:F24"/>
    <mergeCell ref="C25:F25"/>
    <mergeCell ref="C26:F26"/>
    <mergeCell ref="B27:B28"/>
    <mergeCell ref="C27:F28"/>
    <mergeCell ref="B33:L33"/>
    <mergeCell ref="B34:L34"/>
    <mergeCell ref="B35:L35"/>
    <mergeCell ref="H27:H28"/>
    <mergeCell ref="J27:J28"/>
    <mergeCell ref="L27:L28"/>
    <mergeCell ref="D29:F29"/>
    <mergeCell ref="B30:L30"/>
    <mergeCell ref="B32:L32"/>
  </mergeCells>
  <pageMargins left="0.25" right="0.25" top="0.75" bottom="0.75" header="0.3" footer="0.3"/>
  <pageSetup scale="80" fitToHeight="0" orientation="portrait" horizontalDpi="1200" verticalDpi="1200"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8349B-C587-4989-AAC2-D1C9D5EC1BC6}">
  <sheetPr>
    <tabColor theme="4" tint="-0.249977111117893"/>
    <pageSetUpPr autoPageBreaks="0" fitToPage="1"/>
  </sheetPr>
  <dimension ref="A1:H67"/>
  <sheetViews>
    <sheetView showGridLines="0" zoomScaleNormal="100" workbookViewId="0">
      <selection activeCell="B2" sqref="B2:H2"/>
    </sheetView>
  </sheetViews>
  <sheetFormatPr defaultColWidth="9.21875" defaultRowHeight="14.4" x14ac:dyDescent="0.3"/>
  <cols>
    <col min="1" max="1" width="3.44140625" customWidth="1"/>
    <col min="2" max="2" width="15.77734375" customWidth="1"/>
    <col min="3" max="3" width="36.77734375" customWidth="1"/>
    <col min="4" max="4" width="38.109375" customWidth="1"/>
    <col min="5" max="5" width="25.21875" customWidth="1"/>
    <col min="6" max="6" width="31.77734375" customWidth="1"/>
    <col min="7" max="7" width="9.88671875" customWidth="1"/>
    <col min="8" max="8" width="13.5546875" customWidth="1"/>
  </cols>
  <sheetData>
    <row r="1" spans="1:8" ht="10.050000000000001" customHeight="1" x14ac:dyDescent="0.3">
      <c r="E1" s="1"/>
      <c r="F1" s="1"/>
    </row>
    <row r="2" spans="1:8" ht="40.049999999999997" customHeight="1" x14ac:dyDescent="0.3">
      <c r="B2" s="213" t="s">
        <v>489</v>
      </c>
      <c r="C2" s="213"/>
      <c r="D2" s="213"/>
      <c r="E2" s="213"/>
      <c r="F2" s="213"/>
      <c r="G2" s="213"/>
      <c r="H2" s="213"/>
    </row>
    <row r="3" spans="1:8" ht="56.55" customHeight="1" x14ac:dyDescent="0.3">
      <c r="B3" s="187" t="s">
        <v>465</v>
      </c>
      <c r="C3" s="187"/>
      <c r="D3" s="187"/>
      <c r="E3" s="187"/>
      <c r="F3" s="187"/>
      <c r="G3" s="187"/>
      <c r="H3" s="187"/>
    </row>
    <row r="4" spans="1:8" ht="30" customHeight="1" x14ac:dyDescent="0.3">
      <c r="B4" s="336" t="s">
        <v>466</v>
      </c>
      <c r="C4" s="346"/>
      <c r="D4" s="346"/>
      <c r="E4" s="346"/>
      <c r="F4" s="346"/>
      <c r="G4" s="346"/>
      <c r="H4" s="346"/>
    </row>
    <row r="5" spans="1:8" ht="10.050000000000001" customHeight="1" x14ac:dyDescent="0.3">
      <c r="A5" s="344"/>
      <c r="B5" s="345"/>
      <c r="C5" s="345"/>
      <c r="E5" s="11"/>
      <c r="F5" s="11"/>
    </row>
    <row r="6" spans="1:8" ht="58.05" customHeight="1" x14ac:dyDescent="0.3">
      <c r="B6" s="335" t="s">
        <v>482</v>
      </c>
      <c r="C6" s="336"/>
      <c r="D6" s="336"/>
      <c r="E6" s="336"/>
      <c r="F6" s="336"/>
      <c r="G6" s="336"/>
      <c r="H6" s="337"/>
    </row>
    <row r="7" spans="1:8" ht="10.050000000000001" customHeight="1" x14ac:dyDescent="0.3">
      <c r="B7" s="338"/>
      <c r="C7" s="339"/>
      <c r="D7" s="339"/>
      <c r="E7" s="339"/>
      <c r="F7" s="339"/>
      <c r="G7" s="339"/>
      <c r="H7" s="340"/>
    </row>
    <row r="8" spans="1:8" ht="78" customHeight="1" x14ac:dyDescent="0.3">
      <c r="B8" s="338"/>
      <c r="C8" s="339"/>
      <c r="D8" s="339"/>
      <c r="E8" s="339"/>
      <c r="F8" s="339"/>
      <c r="G8" s="339"/>
      <c r="H8" s="340"/>
    </row>
    <row r="9" spans="1:8" ht="75" customHeight="1" x14ac:dyDescent="0.3">
      <c r="B9" s="338"/>
      <c r="C9" s="339"/>
      <c r="D9" s="339"/>
      <c r="E9" s="339"/>
      <c r="F9" s="339"/>
      <c r="G9" s="339"/>
      <c r="H9" s="340"/>
    </row>
    <row r="10" spans="1:8" ht="73.8" customHeight="1" x14ac:dyDescent="0.3">
      <c r="B10" s="341"/>
      <c r="C10" s="342"/>
      <c r="D10" s="342"/>
      <c r="E10" s="342"/>
      <c r="F10" s="342"/>
      <c r="G10" s="342"/>
      <c r="H10" s="343"/>
    </row>
    <row r="11" spans="1:8" ht="10.050000000000001" customHeight="1" x14ac:dyDescent="0.3">
      <c r="A11" s="344"/>
      <c r="B11" s="345"/>
      <c r="C11" s="345"/>
      <c r="E11" s="11"/>
      <c r="F11" s="11"/>
    </row>
    <row r="12" spans="1:8" ht="19.95" customHeight="1" x14ac:dyDescent="0.3">
      <c r="B12" s="334" t="s">
        <v>293</v>
      </c>
      <c r="C12" s="334"/>
      <c r="D12" s="334"/>
      <c r="E12" s="334"/>
      <c r="F12" s="334"/>
      <c r="G12" s="334"/>
      <c r="H12" s="334"/>
    </row>
    <row r="13" spans="1:8" ht="19.95" customHeight="1" x14ac:dyDescent="0.3">
      <c r="B13" s="334" t="s">
        <v>292</v>
      </c>
      <c r="C13" s="334"/>
      <c r="D13" s="334"/>
      <c r="E13" s="334"/>
      <c r="F13" s="334"/>
      <c r="G13" s="334"/>
      <c r="H13" s="334"/>
    </row>
    <row r="67" ht="14.55" customHeight="1" x14ac:dyDescent="0.3"/>
  </sheetData>
  <mergeCells count="8">
    <mergeCell ref="B13:H13"/>
    <mergeCell ref="B12:H12"/>
    <mergeCell ref="B2:H2"/>
    <mergeCell ref="B3:H3"/>
    <mergeCell ref="B6:H10"/>
    <mergeCell ref="A5:C5"/>
    <mergeCell ref="A11:C11"/>
    <mergeCell ref="B4:H4"/>
  </mergeCells>
  <hyperlinks>
    <hyperlink ref="B12:F12" r:id="rId1" display="“Reaching Net-Zero: Incentives for Supply Chain Decarbonization,” WBCSD and PwC" xr:uid="{5B2AE867-BE8E-44B1-A7CD-444815BBDF69}"/>
    <hyperlink ref="B13:F13" r:id="rId2" display="The Chancery Lane Project, SME’s Net-Zero Objectives clauses" xr:uid="{863C51F5-6C85-4C82-8BE0-F8FF35C61F1C}"/>
  </hyperlinks>
  <pageMargins left="0.25" right="0.25" top="0.75" bottom="0.75" header="0.3" footer="0.3"/>
  <pageSetup scale="80" fitToHeight="0" orientation="portrait" horizontalDpi="1200" verticalDpi="1200" r:id="rId3"/>
  <customProperties>
    <customPr name="SSC_SHEET_GUID" r:id="rId4"/>
  </customProperties>
  <drawing r:id="rId5"/>
  <picture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EBF0-D3F8-4225-B895-F9D29A2BF7CF}">
  <sheetPr>
    <tabColor theme="4" tint="-0.249977111117893"/>
    <pageSetUpPr autoPageBreaks="0" fitToPage="1"/>
  </sheetPr>
  <dimension ref="A2:X112"/>
  <sheetViews>
    <sheetView showGridLines="0" zoomScale="80" zoomScaleNormal="80" workbookViewId="0">
      <selection activeCell="B2" sqref="B2:L2"/>
    </sheetView>
  </sheetViews>
  <sheetFormatPr defaultColWidth="8.77734375" defaultRowHeight="14.4" x14ac:dyDescent="0.3"/>
  <cols>
    <col min="1" max="1" width="3.33203125" customWidth="1"/>
    <col min="2" max="2" width="26.33203125" customWidth="1"/>
    <col min="3" max="3" width="30.109375" customWidth="1"/>
    <col min="4" max="4" width="20.77734375" customWidth="1"/>
    <col min="5" max="5" width="19.77734375" customWidth="1"/>
    <col min="6" max="6" width="23.5546875" customWidth="1"/>
    <col min="7" max="7" width="18.77734375" customWidth="1"/>
    <col min="8" max="12" width="18.6640625" customWidth="1"/>
    <col min="13" max="13" width="15.77734375" customWidth="1"/>
    <col min="14" max="14" width="5.5546875" customWidth="1"/>
    <col min="15" max="22" width="15" customWidth="1"/>
  </cols>
  <sheetData>
    <row r="2" spans="2:12" ht="40.049999999999997" customHeight="1" x14ac:dyDescent="0.3">
      <c r="B2" s="488" t="s">
        <v>381</v>
      </c>
      <c r="C2" s="488"/>
      <c r="D2" s="488"/>
      <c r="E2" s="488"/>
      <c r="F2" s="488"/>
      <c r="G2" s="488"/>
      <c r="H2" s="488"/>
      <c r="I2" s="488"/>
      <c r="J2" s="488"/>
      <c r="K2" s="488"/>
      <c r="L2" s="488"/>
    </row>
    <row r="3" spans="2:12" ht="70.8" customHeight="1" x14ac:dyDescent="0.3">
      <c r="B3" s="187" t="s">
        <v>410</v>
      </c>
      <c r="C3" s="187"/>
      <c r="D3" s="187"/>
      <c r="E3" s="187"/>
      <c r="F3" s="187"/>
      <c r="G3" s="187"/>
      <c r="H3" s="187"/>
      <c r="I3" s="187"/>
      <c r="J3" s="187"/>
      <c r="K3" s="187"/>
      <c r="L3" s="187"/>
    </row>
    <row r="4" spans="2:12" ht="27.45" customHeight="1" x14ac:dyDescent="0.3">
      <c r="B4" s="339" t="s">
        <v>411</v>
      </c>
      <c r="C4" s="339"/>
      <c r="D4" s="339"/>
      <c r="E4" s="339"/>
      <c r="F4" s="339"/>
      <c r="G4" s="339"/>
      <c r="H4" s="339"/>
      <c r="I4" s="339"/>
      <c r="J4" s="339"/>
      <c r="K4" s="339"/>
      <c r="L4" s="339"/>
    </row>
    <row r="5" spans="2:12" ht="10.050000000000001" customHeight="1" x14ac:dyDescent="0.3">
      <c r="H5" t="s">
        <v>297</v>
      </c>
    </row>
    <row r="6" spans="2:12" ht="40.049999999999997" customHeight="1" x14ac:dyDescent="0.3">
      <c r="B6" s="489" t="s">
        <v>298</v>
      </c>
      <c r="C6" s="490"/>
      <c r="D6" s="490"/>
      <c r="E6" s="490"/>
      <c r="F6" s="490"/>
      <c r="G6" s="490"/>
      <c r="H6" s="490"/>
      <c r="I6" s="490"/>
      <c r="J6" s="490"/>
      <c r="K6" s="490"/>
      <c r="L6" s="491"/>
    </row>
    <row r="7" spans="2:12" ht="38.549999999999997" customHeight="1" x14ac:dyDescent="0.3">
      <c r="B7" s="223" t="s">
        <v>299</v>
      </c>
      <c r="C7" s="224"/>
      <c r="D7" s="224"/>
      <c r="E7" s="224"/>
      <c r="F7" s="224"/>
      <c r="G7" s="380"/>
      <c r="H7" s="18" t="s">
        <v>300</v>
      </c>
      <c r="I7" s="492" t="s">
        <v>301</v>
      </c>
      <c r="J7" s="224"/>
      <c r="K7" s="224"/>
      <c r="L7" s="225"/>
    </row>
    <row r="8" spans="2:12" ht="30" customHeight="1" x14ac:dyDescent="0.3">
      <c r="B8" s="371" t="s">
        <v>302</v>
      </c>
      <c r="C8" s="372"/>
      <c r="D8" s="372"/>
      <c r="E8" s="372"/>
      <c r="F8" s="372"/>
      <c r="G8" s="372"/>
      <c r="H8" s="19">
        <v>1000000</v>
      </c>
      <c r="I8" s="485" t="s">
        <v>303</v>
      </c>
      <c r="J8" s="486"/>
      <c r="K8" s="486"/>
      <c r="L8" s="487"/>
    </row>
    <row r="9" spans="2:12" ht="30" customHeight="1" x14ac:dyDescent="0.3">
      <c r="B9" s="358" t="s">
        <v>304</v>
      </c>
      <c r="C9" s="359"/>
      <c r="D9" s="359"/>
      <c r="E9" s="359"/>
      <c r="F9" s="359"/>
      <c r="G9" s="359"/>
      <c r="H9" s="20">
        <v>10000</v>
      </c>
      <c r="I9" s="479" t="s">
        <v>303</v>
      </c>
      <c r="J9" s="480"/>
      <c r="K9" s="480"/>
      <c r="L9" s="481"/>
    </row>
    <row r="10" spans="2:12" ht="30" customHeight="1" x14ac:dyDescent="0.3">
      <c r="B10" s="358" t="s">
        <v>305</v>
      </c>
      <c r="C10" s="359"/>
      <c r="D10" s="359"/>
      <c r="E10" s="359"/>
      <c r="F10" s="359"/>
      <c r="G10" s="359"/>
      <c r="H10" s="20">
        <v>10000</v>
      </c>
      <c r="I10" s="479" t="s">
        <v>303</v>
      </c>
      <c r="J10" s="480"/>
      <c r="K10" s="480"/>
      <c r="L10" s="481"/>
    </row>
    <row r="11" spans="2:12" ht="30" customHeight="1" x14ac:dyDescent="0.3">
      <c r="B11" s="358" t="s">
        <v>306</v>
      </c>
      <c r="C11" s="359"/>
      <c r="D11" s="359"/>
      <c r="E11" s="359"/>
      <c r="F11" s="359"/>
      <c r="G11" s="359"/>
      <c r="H11" s="20">
        <v>50000</v>
      </c>
      <c r="I11" s="479" t="s">
        <v>303</v>
      </c>
      <c r="J11" s="480"/>
      <c r="K11" s="480"/>
      <c r="L11" s="481"/>
    </row>
    <row r="12" spans="2:12" ht="30" customHeight="1" x14ac:dyDescent="0.3">
      <c r="B12" s="482" t="s">
        <v>307</v>
      </c>
      <c r="C12" s="483"/>
      <c r="D12" s="483"/>
      <c r="E12" s="483"/>
      <c r="F12" s="483"/>
      <c r="G12" s="484"/>
      <c r="H12" s="20">
        <v>0</v>
      </c>
      <c r="I12" s="479" t="s">
        <v>303</v>
      </c>
      <c r="J12" s="480"/>
      <c r="K12" s="480"/>
      <c r="L12" s="481"/>
    </row>
    <row r="13" spans="2:12" ht="30" customHeight="1" x14ac:dyDescent="0.3">
      <c r="B13" s="358" t="s">
        <v>308</v>
      </c>
      <c r="C13" s="359"/>
      <c r="D13" s="359"/>
      <c r="E13" s="359"/>
      <c r="F13" s="359"/>
      <c r="G13" s="359"/>
      <c r="H13" s="20">
        <v>50000</v>
      </c>
      <c r="I13" s="479" t="s">
        <v>303</v>
      </c>
      <c r="J13" s="480"/>
      <c r="K13" s="480"/>
      <c r="L13" s="481"/>
    </row>
    <row r="14" spans="2:12" ht="30" customHeight="1" x14ac:dyDescent="0.3">
      <c r="B14" s="358" t="s">
        <v>309</v>
      </c>
      <c r="C14" s="359"/>
      <c r="D14" s="359"/>
      <c r="E14" s="359"/>
      <c r="F14" s="359"/>
      <c r="G14" s="359"/>
      <c r="H14" s="20">
        <v>0</v>
      </c>
      <c r="I14" s="479" t="s">
        <v>303</v>
      </c>
      <c r="J14" s="480"/>
      <c r="K14" s="480"/>
      <c r="L14" s="481"/>
    </row>
    <row r="15" spans="2:12" ht="30" customHeight="1" x14ac:dyDescent="0.3">
      <c r="B15" s="358" t="s">
        <v>310</v>
      </c>
      <c r="C15" s="359"/>
      <c r="D15" s="359"/>
      <c r="E15" s="359"/>
      <c r="F15" s="359"/>
      <c r="G15" s="359"/>
      <c r="H15" s="20">
        <v>100000</v>
      </c>
      <c r="I15" s="479" t="s">
        <v>303</v>
      </c>
      <c r="J15" s="480"/>
      <c r="K15" s="480"/>
      <c r="L15" s="481"/>
    </row>
    <row r="16" spans="2:12" ht="30" customHeight="1" x14ac:dyDescent="0.3">
      <c r="B16" s="358" t="s">
        <v>311</v>
      </c>
      <c r="C16" s="359"/>
      <c r="D16" s="359"/>
      <c r="E16" s="359"/>
      <c r="F16" s="359"/>
      <c r="G16" s="359"/>
      <c r="H16" s="20">
        <v>0</v>
      </c>
      <c r="I16" s="479" t="s">
        <v>303</v>
      </c>
      <c r="J16" s="480"/>
      <c r="K16" s="480"/>
      <c r="L16" s="481"/>
    </row>
    <row r="17" spans="1:24" ht="30" customHeight="1" x14ac:dyDescent="0.3">
      <c r="B17" s="476" t="s">
        <v>312</v>
      </c>
      <c r="C17" s="477"/>
      <c r="D17" s="478"/>
      <c r="E17" s="478"/>
      <c r="F17" s="478"/>
      <c r="G17" s="478"/>
      <c r="H17" s="20">
        <v>0</v>
      </c>
      <c r="I17" s="479" t="s">
        <v>303</v>
      </c>
      <c r="J17" s="480"/>
      <c r="K17" s="480"/>
      <c r="L17" s="481"/>
    </row>
    <row r="18" spans="1:24" ht="30" customHeight="1" x14ac:dyDescent="0.3">
      <c r="B18" s="358" t="s">
        <v>382</v>
      </c>
      <c r="C18" s="359"/>
      <c r="D18" s="359"/>
      <c r="E18" s="359"/>
      <c r="F18" s="359"/>
      <c r="G18" s="359"/>
      <c r="H18" s="20">
        <v>-100000</v>
      </c>
      <c r="I18" s="479" t="s">
        <v>303</v>
      </c>
      <c r="J18" s="480"/>
      <c r="K18" s="480"/>
      <c r="L18" s="481"/>
    </row>
    <row r="19" spans="1:24" ht="30" customHeight="1" x14ac:dyDescent="0.3">
      <c r="B19" s="358" t="s">
        <v>313</v>
      </c>
      <c r="C19" s="359"/>
      <c r="D19" s="359"/>
      <c r="E19" s="359"/>
      <c r="F19" s="359"/>
      <c r="G19" s="359"/>
      <c r="H19" s="20">
        <v>-1</v>
      </c>
      <c r="I19" s="479" t="s">
        <v>303</v>
      </c>
      <c r="J19" s="480"/>
      <c r="K19" s="480"/>
      <c r="L19" s="481"/>
    </row>
    <row r="20" spans="1:24" ht="30" customHeight="1" x14ac:dyDescent="0.3">
      <c r="B20" s="465" t="s">
        <v>314</v>
      </c>
      <c r="C20" s="466"/>
      <c r="D20" s="467"/>
      <c r="E20" s="467"/>
      <c r="F20" s="467"/>
      <c r="G20" s="467"/>
      <c r="H20" s="21">
        <v>-1</v>
      </c>
      <c r="I20" s="468" t="s">
        <v>303</v>
      </c>
      <c r="J20" s="469"/>
      <c r="K20" s="469"/>
      <c r="L20" s="470"/>
    </row>
    <row r="21" spans="1:24" ht="30" customHeight="1" x14ac:dyDescent="0.3">
      <c r="B21" s="366" t="s">
        <v>315</v>
      </c>
      <c r="C21" s="367"/>
      <c r="D21" s="367"/>
      <c r="E21" s="367"/>
      <c r="F21" s="367"/>
      <c r="G21" s="367"/>
      <c r="H21" s="22">
        <f>SUM(H8:H20)</f>
        <v>1119998</v>
      </c>
      <c r="I21" s="471" t="s">
        <v>303</v>
      </c>
      <c r="J21" s="472"/>
      <c r="K21" s="472"/>
      <c r="L21" s="473"/>
    </row>
    <row r="22" spans="1:24" ht="10.050000000000001" customHeight="1" x14ac:dyDescent="0.35">
      <c r="I22" s="23"/>
    </row>
    <row r="23" spans="1:24" ht="40.049999999999997" customHeight="1" x14ac:dyDescent="0.3">
      <c r="B23" s="460" t="s">
        <v>316</v>
      </c>
      <c r="C23" s="461"/>
      <c r="D23" s="461"/>
      <c r="E23" s="461"/>
      <c r="F23" s="461"/>
      <c r="G23" s="461"/>
      <c r="H23" s="461"/>
      <c r="I23" s="461"/>
      <c r="J23" s="461"/>
      <c r="K23" s="461"/>
      <c r="L23" s="461"/>
    </row>
    <row r="24" spans="1:24" ht="38.549999999999997" customHeight="1" x14ac:dyDescent="0.3">
      <c r="B24" s="223" t="s">
        <v>317</v>
      </c>
      <c r="C24" s="474"/>
      <c r="D24" s="474"/>
      <c r="E24" s="475"/>
      <c r="F24" s="24" t="s">
        <v>318</v>
      </c>
      <c r="G24" s="25" t="s">
        <v>319</v>
      </c>
      <c r="H24" s="18" t="s">
        <v>320</v>
      </c>
      <c r="I24" s="18" t="s">
        <v>321</v>
      </c>
      <c r="J24" s="18" t="s">
        <v>322</v>
      </c>
      <c r="K24" s="18" t="s">
        <v>323</v>
      </c>
      <c r="L24" s="18" t="s">
        <v>324</v>
      </c>
      <c r="M24" s="463" t="s">
        <v>301</v>
      </c>
      <c r="N24" s="463"/>
      <c r="O24" s="463"/>
      <c r="P24" s="464"/>
    </row>
    <row r="25" spans="1:24" ht="49.95" customHeight="1" x14ac:dyDescent="0.3">
      <c r="B25" s="384" t="s">
        <v>383</v>
      </c>
      <c r="C25" s="385"/>
      <c r="D25" s="385"/>
      <c r="E25" s="385"/>
      <c r="F25" s="26">
        <v>9360000</v>
      </c>
      <c r="G25" s="27">
        <v>0.1</v>
      </c>
      <c r="H25" s="28">
        <f>F25*G25</f>
        <v>936000</v>
      </c>
      <c r="I25" s="28">
        <f>H25*1.02</f>
        <v>954720</v>
      </c>
      <c r="J25" s="28">
        <f>H25*1.04</f>
        <v>973440</v>
      </c>
      <c r="K25" s="28">
        <f>H25*1.06</f>
        <v>992160</v>
      </c>
      <c r="L25" s="28">
        <f>H25*1.08</f>
        <v>1010880.0000000001</v>
      </c>
      <c r="M25" s="373" t="s">
        <v>303</v>
      </c>
      <c r="N25" s="373"/>
      <c r="O25" s="373"/>
      <c r="P25" s="374"/>
    </row>
    <row r="26" spans="1:24" ht="49.95" customHeight="1" x14ac:dyDescent="0.3">
      <c r="B26" s="436" t="s">
        <v>384</v>
      </c>
      <c r="C26" s="437"/>
      <c r="D26" s="437"/>
      <c r="E26" s="437"/>
      <c r="F26" s="29">
        <v>1170000</v>
      </c>
      <c r="G26" s="30">
        <v>0.1</v>
      </c>
      <c r="H26" s="28">
        <f t="shared" ref="H26:H36" si="0">F26*G26</f>
        <v>117000</v>
      </c>
      <c r="I26" s="28">
        <f t="shared" ref="I26:I43" si="1">H26*1.02</f>
        <v>119340</v>
      </c>
      <c r="J26" s="28">
        <f t="shared" ref="J26:J43" si="2">H26*1.04</f>
        <v>121680</v>
      </c>
      <c r="K26" s="28">
        <f t="shared" ref="K26:K43" si="3">H26*1.06</f>
        <v>124020</v>
      </c>
      <c r="L26" s="28">
        <f t="shared" ref="L26:L43" si="4">H26*1.08</f>
        <v>126360.00000000001</v>
      </c>
      <c r="M26" s="360" t="s">
        <v>303</v>
      </c>
      <c r="N26" s="360"/>
      <c r="O26" s="360"/>
      <c r="P26" s="361"/>
    </row>
    <row r="27" spans="1:24" ht="49.95" customHeight="1" x14ac:dyDescent="0.3">
      <c r="B27" s="436" t="s">
        <v>385</v>
      </c>
      <c r="C27" s="437"/>
      <c r="D27" s="437"/>
      <c r="E27" s="437"/>
      <c r="F27" s="29">
        <v>5200</v>
      </c>
      <c r="G27" s="30">
        <v>0.1</v>
      </c>
      <c r="H27" s="28">
        <f t="shared" si="0"/>
        <v>520</v>
      </c>
      <c r="I27" s="28">
        <f t="shared" si="1"/>
        <v>530.4</v>
      </c>
      <c r="J27" s="28">
        <f t="shared" si="2"/>
        <v>540.80000000000007</v>
      </c>
      <c r="K27" s="28">
        <f t="shared" si="3"/>
        <v>551.20000000000005</v>
      </c>
      <c r="L27" s="28">
        <f t="shared" si="4"/>
        <v>561.6</v>
      </c>
      <c r="M27" s="360" t="s">
        <v>303</v>
      </c>
      <c r="N27" s="360"/>
      <c r="O27" s="360"/>
      <c r="P27" s="361"/>
    </row>
    <row r="28" spans="1:24" ht="49.95" customHeight="1" x14ac:dyDescent="0.3">
      <c r="B28" s="436" t="s">
        <v>386</v>
      </c>
      <c r="C28" s="437"/>
      <c r="D28" s="437"/>
      <c r="E28" s="437"/>
      <c r="F28" s="29">
        <v>5</v>
      </c>
      <c r="G28" s="30">
        <v>40</v>
      </c>
      <c r="H28" s="28">
        <f t="shared" si="0"/>
        <v>200</v>
      </c>
      <c r="I28" s="28">
        <f t="shared" si="1"/>
        <v>204</v>
      </c>
      <c r="J28" s="28">
        <f t="shared" si="2"/>
        <v>208</v>
      </c>
      <c r="K28" s="28">
        <f t="shared" si="3"/>
        <v>212</v>
      </c>
      <c r="L28" s="28">
        <f t="shared" si="4"/>
        <v>216</v>
      </c>
      <c r="M28" s="360" t="s">
        <v>303</v>
      </c>
      <c r="N28" s="360"/>
      <c r="O28" s="360"/>
      <c r="P28" s="361"/>
    </row>
    <row r="29" spans="1:24" ht="49.95" customHeight="1" x14ac:dyDescent="0.3">
      <c r="B29" s="436" t="s">
        <v>387</v>
      </c>
      <c r="C29" s="437"/>
      <c r="D29" s="437"/>
      <c r="E29" s="437"/>
      <c r="F29" s="29">
        <v>5</v>
      </c>
      <c r="G29" s="30">
        <v>10</v>
      </c>
      <c r="H29" s="28">
        <f t="shared" si="0"/>
        <v>50</v>
      </c>
      <c r="I29" s="28">
        <f t="shared" si="1"/>
        <v>51</v>
      </c>
      <c r="J29" s="28">
        <f t="shared" si="2"/>
        <v>52</v>
      </c>
      <c r="K29" s="28">
        <f t="shared" si="3"/>
        <v>53</v>
      </c>
      <c r="L29" s="28">
        <f t="shared" si="4"/>
        <v>54</v>
      </c>
      <c r="M29" s="360" t="s">
        <v>303</v>
      </c>
      <c r="N29" s="360"/>
      <c r="O29" s="360"/>
      <c r="P29" s="361"/>
    </row>
    <row r="30" spans="1:24" ht="49.95" customHeight="1" x14ac:dyDescent="0.3">
      <c r="B30" s="436" t="s">
        <v>388</v>
      </c>
      <c r="C30" s="437"/>
      <c r="D30" s="437"/>
      <c r="E30" s="437"/>
      <c r="F30" s="29">
        <v>100</v>
      </c>
      <c r="G30" s="30">
        <v>20</v>
      </c>
      <c r="H30" s="28">
        <f t="shared" si="0"/>
        <v>2000</v>
      </c>
      <c r="I30" s="28">
        <f t="shared" si="1"/>
        <v>2040</v>
      </c>
      <c r="J30" s="28">
        <f t="shared" si="2"/>
        <v>2080</v>
      </c>
      <c r="K30" s="28">
        <f t="shared" si="3"/>
        <v>2120</v>
      </c>
      <c r="L30" s="28">
        <f t="shared" si="4"/>
        <v>2160</v>
      </c>
      <c r="M30" s="360" t="s">
        <v>303</v>
      </c>
      <c r="N30" s="360"/>
      <c r="O30" s="360"/>
      <c r="P30" s="361"/>
    </row>
    <row r="31" spans="1:24" s="11" customFormat="1" ht="49.95" customHeight="1" x14ac:dyDescent="0.3">
      <c r="A31"/>
      <c r="B31" s="436" t="s">
        <v>389</v>
      </c>
      <c r="C31" s="437"/>
      <c r="D31" s="437"/>
      <c r="E31" s="437"/>
      <c r="F31" s="29">
        <v>2</v>
      </c>
      <c r="G31" s="30">
        <v>3000</v>
      </c>
      <c r="H31" s="28">
        <f t="shared" si="0"/>
        <v>6000</v>
      </c>
      <c r="I31" s="28">
        <f t="shared" si="1"/>
        <v>6120</v>
      </c>
      <c r="J31" s="28">
        <f t="shared" si="2"/>
        <v>6240</v>
      </c>
      <c r="K31" s="28">
        <f t="shared" si="3"/>
        <v>6360</v>
      </c>
      <c r="L31" s="28">
        <f t="shared" si="4"/>
        <v>6480</v>
      </c>
      <c r="M31" s="360" t="s">
        <v>303</v>
      </c>
      <c r="N31" s="360"/>
      <c r="O31" s="360"/>
      <c r="P31" s="361"/>
      <c r="Q31"/>
      <c r="R31"/>
      <c r="S31"/>
      <c r="T31"/>
      <c r="U31"/>
      <c r="V31"/>
      <c r="W31"/>
      <c r="X31"/>
    </row>
    <row r="32" spans="1:24" ht="49.95" customHeight="1" x14ac:dyDescent="0.3">
      <c r="B32" s="436" t="s">
        <v>390</v>
      </c>
      <c r="C32" s="437"/>
      <c r="D32" s="437"/>
      <c r="E32" s="437"/>
      <c r="F32" s="29">
        <v>5</v>
      </c>
      <c r="G32" s="30">
        <v>4</v>
      </c>
      <c r="H32" s="28">
        <f t="shared" si="0"/>
        <v>20</v>
      </c>
      <c r="I32" s="28">
        <f t="shared" si="1"/>
        <v>20.399999999999999</v>
      </c>
      <c r="J32" s="28">
        <f t="shared" si="2"/>
        <v>20.8</v>
      </c>
      <c r="K32" s="28">
        <f t="shared" si="3"/>
        <v>21.200000000000003</v>
      </c>
      <c r="L32" s="28">
        <f t="shared" si="4"/>
        <v>21.6</v>
      </c>
      <c r="M32" s="360" t="s">
        <v>303</v>
      </c>
      <c r="N32" s="360"/>
      <c r="O32" s="360"/>
      <c r="P32" s="361"/>
    </row>
    <row r="33" spans="1:24" ht="49.95" customHeight="1" x14ac:dyDescent="0.3">
      <c r="B33" s="436" t="s">
        <v>391</v>
      </c>
      <c r="C33" s="437"/>
      <c r="D33" s="437"/>
      <c r="E33" s="437"/>
      <c r="F33" s="29">
        <v>3</v>
      </c>
      <c r="G33" s="30">
        <v>300</v>
      </c>
      <c r="H33" s="28">
        <f t="shared" si="0"/>
        <v>900</v>
      </c>
      <c r="I33" s="28">
        <f t="shared" si="1"/>
        <v>918</v>
      </c>
      <c r="J33" s="28">
        <f t="shared" si="2"/>
        <v>936</v>
      </c>
      <c r="K33" s="28">
        <f t="shared" si="3"/>
        <v>954</v>
      </c>
      <c r="L33" s="28">
        <f t="shared" si="4"/>
        <v>972.00000000000011</v>
      </c>
      <c r="M33" s="360" t="s">
        <v>303</v>
      </c>
      <c r="N33" s="360"/>
      <c r="O33" s="360"/>
      <c r="P33" s="361"/>
    </row>
    <row r="34" spans="1:24" s="11" customFormat="1" ht="49.95" customHeight="1" x14ac:dyDescent="0.3">
      <c r="A34"/>
      <c r="B34" s="436" t="s">
        <v>392</v>
      </c>
      <c r="C34" s="437"/>
      <c r="D34" s="437"/>
      <c r="E34" s="437"/>
      <c r="F34" s="29">
        <v>100</v>
      </c>
      <c r="G34" s="30">
        <v>8</v>
      </c>
      <c r="H34" s="28">
        <f>F34*G34</f>
        <v>800</v>
      </c>
      <c r="I34" s="28">
        <f t="shared" si="1"/>
        <v>816</v>
      </c>
      <c r="J34" s="28">
        <f t="shared" si="2"/>
        <v>832</v>
      </c>
      <c r="K34" s="28">
        <f t="shared" si="3"/>
        <v>848</v>
      </c>
      <c r="L34" s="28">
        <f t="shared" si="4"/>
        <v>864</v>
      </c>
      <c r="M34" s="360" t="s">
        <v>303</v>
      </c>
      <c r="N34" s="360"/>
      <c r="O34" s="360"/>
      <c r="P34" s="361"/>
      <c r="Q34"/>
      <c r="R34"/>
      <c r="S34"/>
      <c r="T34"/>
      <c r="U34"/>
      <c r="V34"/>
      <c r="W34"/>
      <c r="X34"/>
    </row>
    <row r="35" spans="1:24" s="11" customFormat="1" ht="49.95" customHeight="1" x14ac:dyDescent="0.3">
      <c r="A35"/>
      <c r="B35" s="436" t="s">
        <v>393</v>
      </c>
      <c r="C35" s="437"/>
      <c r="D35" s="437"/>
      <c r="E35" s="437"/>
      <c r="F35" s="31">
        <v>0.5</v>
      </c>
      <c r="G35" s="30">
        <v>75000</v>
      </c>
      <c r="H35" s="28">
        <f t="shared" si="0"/>
        <v>37500</v>
      </c>
      <c r="I35" s="28">
        <f t="shared" si="1"/>
        <v>38250</v>
      </c>
      <c r="J35" s="28">
        <f t="shared" si="2"/>
        <v>39000</v>
      </c>
      <c r="K35" s="28">
        <f t="shared" si="3"/>
        <v>39750</v>
      </c>
      <c r="L35" s="28">
        <f t="shared" si="4"/>
        <v>40500</v>
      </c>
      <c r="M35" s="360" t="s">
        <v>303</v>
      </c>
      <c r="N35" s="360"/>
      <c r="O35" s="360"/>
      <c r="P35" s="361"/>
      <c r="Q35"/>
      <c r="R35"/>
      <c r="S35"/>
      <c r="T35"/>
      <c r="U35"/>
      <c r="V35"/>
      <c r="W35"/>
      <c r="X35"/>
    </row>
    <row r="36" spans="1:24" ht="49.95" customHeight="1" x14ac:dyDescent="0.3">
      <c r="B36" s="436" t="s">
        <v>394</v>
      </c>
      <c r="C36" s="437"/>
      <c r="D36" s="437"/>
      <c r="E36" s="437"/>
      <c r="F36" s="29">
        <v>1</v>
      </c>
      <c r="G36" s="30">
        <v>30000</v>
      </c>
      <c r="H36" s="28">
        <f t="shared" si="0"/>
        <v>30000</v>
      </c>
      <c r="I36" s="28">
        <f t="shared" si="1"/>
        <v>30600</v>
      </c>
      <c r="J36" s="28">
        <f t="shared" si="2"/>
        <v>31200</v>
      </c>
      <c r="K36" s="28">
        <f t="shared" si="3"/>
        <v>31800</v>
      </c>
      <c r="L36" s="28">
        <f t="shared" si="4"/>
        <v>32400.000000000004</v>
      </c>
      <c r="M36" s="360" t="s">
        <v>303</v>
      </c>
      <c r="N36" s="360"/>
      <c r="O36" s="360"/>
      <c r="P36" s="361"/>
    </row>
    <row r="37" spans="1:24" ht="49.95" customHeight="1" x14ac:dyDescent="0.3">
      <c r="B37" s="436" t="s">
        <v>395</v>
      </c>
      <c r="C37" s="437"/>
      <c r="D37" s="437"/>
      <c r="E37" s="437"/>
      <c r="F37" s="29">
        <v>1</v>
      </c>
      <c r="G37" s="30">
        <v>5000</v>
      </c>
      <c r="H37" s="28">
        <f>F37*G37</f>
        <v>5000</v>
      </c>
      <c r="I37" s="28">
        <f t="shared" si="1"/>
        <v>5100</v>
      </c>
      <c r="J37" s="28">
        <f t="shared" si="2"/>
        <v>5200</v>
      </c>
      <c r="K37" s="28">
        <f t="shared" si="3"/>
        <v>5300</v>
      </c>
      <c r="L37" s="28">
        <f t="shared" si="4"/>
        <v>5400</v>
      </c>
      <c r="M37" s="360" t="s">
        <v>303</v>
      </c>
      <c r="N37" s="360"/>
      <c r="O37" s="360"/>
      <c r="P37" s="361"/>
    </row>
    <row r="38" spans="1:24" ht="49.95" customHeight="1" x14ac:dyDescent="0.3">
      <c r="B38" s="436" t="s">
        <v>396</v>
      </c>
      <c r="C38" s="437"/>
      <c r="D38" s="437"/>
      <c r="E38" s="437"/>
      <c r="F38" s="29">
        <v>1</v>
      </c>
      <c r="G38" s="30">
        <v>30000</v>
      </c>
      <c r="H38" s="28">
        <f t="shared" ref="H38:H43" si="5">F38*G38</f>
        <v>30000</v>
      </c>
      <c r="I38" s="28">
        <f t="shared" si="1"/>
        <v>30600</v>
      </c>
      <c r="J38" s="28">
        <f t="shared" si="2"/>
        <v>31200</v>
      </c>
      <c r="K38" s="28">
        <f t="shared" si="3"/>
        <v>31800</v>
      </c>
      <c r="L38" s="28">
        <f t="shared" si="4"/>
        <v>32400.000000000004</v>
      </c>
      <c r="M38" s="360" t="s">
        <v>303</v>
      </c>
      <c r="N38" s="360"/>
      <c r="O38" s="360"/>
      <c r="P38" s="361"/>
    </row>
    <row r="39" spans="1:24" ht="49.95" customHeight="1" x14ac:dyDescent="0.3">
      <c r="B39" s="436" t="s">
        <v>397</v>
      </c>
      <c r="C39" s="437"/>
      <c r="D39" s="437"/>
      <c r="E39" s="437"/>
      <c r="F39" s="29">
        <v>0</v>
      </c>
      <c r="G39" s="30">
        <v>0</v>
      </c>
      <c r="H39" s="28">
        <f t="shared" si="5"/>
        <v>0</v>
      </c>
      <c r="I39" s="28">
        <f t="shared" si="1"/>
        <v>0</v>
      </c>
      <c r="J39" s="28">
        <f t="shared" si="2"/>
        <v>0</v>
      </c>
      <c r="K39" s="28">
        <f t="shared" si="3"/>
        <v>0</v>
      </c>
      <c r="L39" s="28">
        <f t="shared" si="4"/>
        <v>0</v>
      </c>
      <c r="M39" s="360" t="s">
        <v>303</v>
      </c>
      <c r="N39" s="360"/>
      <c r="O39" s="360"/>
      <c r="P39" s="361"/>
    </row>
    <row r="40" spans="1:24" ht="49.95" customHeight="1" x14ac:dyDescent="0.3">
      <c r="B40" s="436" t="s">
        <v>398</v>
      </c>
      <c r="C40" s="437"/>
      <c r="D40" s="437"/>
      <c r="E40" s="437"/>
      <c r="F40" s="29">
        <v>0</v>
      </c>
      <c r="G40" s="30">
        <v>0</v>
      </c>
      <c r="H40" s="28">
        <f t="shared" si="5"/>
        <v>0</v>
      </c>
      <c r="I40" s="28">
        <f t="shared" si="1"/>
        <v>0</v>
      </c>
      <c r="J40" s="28">
        <f t="shared" si="2"/>
        <v>0</v>
      </c>
      <c r="K40" s="28">
        <f t="shared" si="3"/>
        <v>0</v>
      </c>
      <c r="L40" s="28">
        <f t="shared" si="4"/>
        <v>0</v>
      </c>
      <c r="M40" s="360" t="s">
        <v>303</v>
      </c>
      <c r="N40" s="360"/>
      <c r="O40" s="360"/>
      <c r="P40" s="361"/>
    </row>
    <row r="41" spans="1:24" ht="49.95" customHeight="1" x14ac:dyDescent="0.3">
      <c r="B41" s="436" t="s">
        <v>399</v>
      </c>
      <c r="C41" s="437"/>
      <c r="D41" s="437"/>
      <c r="E41" s="437"/>
      <c r="F41" s="32">
        <v>0.25</v>
      </c>
      <c r="G41" s="33">
        <f>H8*F41</f>
        <v>250000</v>
      </c>
      <c r="H41" s="28">
        <f>G41</f>
        <v>250000</v>
      </c>
      <c r="I41" s="28">
        <f>H41</f>
        <v>250000</v>
      </c>
      <c r="J41" s="28">
        <f>H41</f>
        <v>250000</v>
      </c>
      <c r="K41" s="28">
        <f>H41</f>
        <v>250000</v>
      </c>
      <c r="L41" s="28">
        <v>0</v>
      </c>
      <c r="M41" s="360" t="s">
        <v>325</v>
      </c>
      <c r="N41" s="360"/>
      <c r="O41" s="360"/>
      <c r="P41" s="361"/>
    </row>
    <row r="42" spans="1:24" ht="49.95" customHeight="1" x14ac:dyDescent="0.3">
      <c r="B42" s="436" t="s">
        <v>400</v>
      </c>
      <c r="C42" s="437"/>
      <c r="D42" s="437"/>
      <c r="E42" s="437"/>
      <c r="F42" s="29">
        <v>0</v>
      </c>
      <c r="G42" s="30">
        <v>0</v>
      </c>
      <c r="H42" s="28">
        <f t="shared" si="5"/>
        <v>0</v>
      </c>
      <c r="I42" s="28">
        <f t="shared" si="1"/>
        <v>0</v>
      </c>
      <c r="J42" s="28">
        <f t="shared" si="2"/>
        <v>0</v>
      </c>
      <c r="K42" s="28">
        <f t="shared" si="3"/>
        <v>0</v>
      </c>
      <c r="L42" s="28">
        <f t="shared" si="4"/>
        <v>0</v>
      </c>
      <c r="M42" s="360" t="s">
        <v>303</v>
      </c>
      <c r="N42" s="360"/>
      <c r="O42" s="360"/>
      <c r="P42" s="361"/>
    </row>
    <row r="43" spans="1:24" ht="49.95" customHeight="1" x14ac:dyDescent="0.3">
      <c r="B43" s="451" t="s">
        <v>326</v>
      </c>
      <c r="C43" s="452"/>
      <c r="D43" s="453"/>
      <c r="E43" s="453"/>
      <c r="F43" s="34"/>
      <c r="G43" s="35"/>
      <c r="H43" s="36">
        <f t="shared" si="5"/>
        <v>0</v>
      </c>
      <c r="I43" s="36">
        <f t="shared" si="1"/>
        <v>0</v>
      </c>
      <c r="J43" s="36">
        <f t="shared" si="2"/>
        <v>0</v>
      </c>
      <c r="K43" s="36">
        <f t="shared" si="3"/>
        <v>0</v>
      </c>
      <c r="L43" s="36">
        <f t="shared" si="4"/>
        <v>0</v>
      </c>
      <c r="M43" s="454" t="s">
        <v>303</v>
      </c>
      <c r="N43" s="454"/>
      <c r="O43" s="454"/>
      <c r="P43" s="455"/>
    </row>
    <row r="44" spans="1:24" ht="30" customHeight="1" x14ac:dyDescent="0.3">
      <c r="B44" s="456" t="s">
        <v>327</v>
      </c>
      <c r="C44" s="457"/>
      <c r="D44" s="457"/>
      <c r="E44" s="457"/>
      <c r="F44" s="457"/>
      <c r="G44" s="457"/>
      <c r="H44" s="37">
        <f>IFERROR(SUM(H25:H43),0)</f>
        <v>1415990</v>
      </c>
      <c r="I44" s="37">
        <f t="shared" ref="I44:L44" si="6">IFERROR(SUM(I25:I43),0)</f>
        <v>1439309.7999999998</v>
      </c>
      <c r="J44" s="37">
        <f t="shared" si="6"/>
        <v>1462629.6</v>
      </c>
      <c r="K44" s="37">
        <f t="shared" si="6"/>
        <v>1485949.4</v>
      </c>
      <c r="L44" s="37">
        <f t="shared" si="6"/>
        <v>1259269.2000000004</v>
      </c>
      <c r="M44" s="458" t="s">
        <v>303</v>
      </c>
      <c r="N44" s="458"/>
      <c r="O44" s="458"/>
      <c r="P44" s="459"/>
    </row>
    <row r="45" spans="1:24" ht="10.5" customHeight="1" x14ac:dyDescent="0.35">
      <c r="I45" s="23"/>
    </row>
    <row r="46" spans="1:24" ht="40.049999999999997" customHeight="1" x14ac:dyDescent="0.3">
      <c r="B46" s="460" t="s">
        <v>401</v>
      </c>
      <c r="C46" s="461"/>
      <c r="D46" s="461"/>
      <c r="E46" s="461"/>
      <c r="F46" s="461"/>
      <c r="G46" s="461"/>
      <c r="H46" s="461"/>
      <c r="I46" s="461"/>
      <c r="J46" s="461"/>
      <c r="K46" s="461"/>
      <c r="L46" s="462"/>
    </row>
    <row r="47" spans="1:24" ht="38.549999999999997" customHeight="1" x14ac:dyDescent="0.3">
      <c r="B47" s="223" t="s">
        <v>328</v>
      </c>
      <c r="C47" s="224"/>
      <c r="D47" s="224"/>
      <c r="E47" s="224"/>
      <c r="F47" s="380"/>
      <c r="G47" s="25" t="s">
        <v>329</v>
      </c>
      <c r="H47" s="18" t="s">
        <v>330</v>
      </c>
      <c r="I47" s="38" t="s">
        <v>331</v>
      </c>
      <c r="J47" s="381" t="s">
        <v>332</v>
      </c>
      <c r="K47" s="382"/>
      <c r="L47" s="383"/>
      <c r="M47" s="424"/>
      <c r="N47" s="424"/>
      <c r="O47" s="424"/>
      <c r="P47" s="424"/>
    </row>
    <row r="48" spans="1:24" ht="30" customHeight="1" x14ac:dyDescent="0.3">
      <c r="B48" s="444" t="s">
        <v>333</v>
      </c>
      <c r="C48" s="445"/>
      <c r="D48" s="445"/>
      <c r="E48" s="445"/>
      <c r="F48" s="40">
        <v>500000000</v>
      </c>
      <c r="G48" s="446" t="s">
        <v>334</v>
      </c>
      <c r="H48" s="372"/>
      <c r="I48" s="447" t="s">
        <v>335</v>
      </c>
      <c r="J48" s="429" t="s">
        <v>303</v>
      </c>
      <c r="K48" s="429"/>
      <c r="L48" s="430"/>
    </row>
    <row r="49" spans="2:16" ht="30" customHeight="1" x14ac:dyDescent="0.3">
      <c r="B49" s="449" t="s">
        <v>336</v>
      </c>
      <c r="C49" s="450"/>
      <c r="D49" s="450"/>
      <c r="E49" s="450"/>
      <c r="F49" s="41">
        <v>7.0000000000000007E-2</v>
      </c>
      <c r="G49" s="359"/>
      <c r="H49" s="359"/>
      <c r="I49" s="448"/>
      <c r="J49" s="438" t="s">
        <v>303</v>
      </c>
      <c r="K49" s="438"/>
      <c r="L49" s="439"/>
    </row>
    <row r="50" spans="2:16" ht="30" customHeight="1" x14ac:dyDescent="0.3">
      <c r="B50" s="436" t="s">
        <v>337</v>
      </c>
      <c r="C50" s="437"/>
      <c r="D50" s="437"/>
      <c r="E50" s="437"/>
      <c r="F50" s="437"/>
      <c r="G50" s="43">
        <v>0.01</v>
      </c>
      <c r="H50" s="44">
        <f>G50*$F$48</f>
        <v>5000000</v>
      </c>
      <c r="I50" s="42" t="s">
        <v>335</v>
      </c>
      <c r="J50" s="438" t="s">
        <v>303</v>
      </c>
      <c r="K50" s="438"/>
      <c r="L50" s="439"/>
    </row>
    <row r="51" spans="2:16" ht="30" customHeight="1" x14ac:dyDescent="0.3">
      <c r="B51" s="436" t="s">
        <v>338</v>
      </c>
      <c r="C51" s="437"/>
      <c r="D51" s="437"/>
      <c r="E51" s="437"/>
      <c r="F51" s="437"/>
      <c r="G51" s="43">
        <v>0</v>
      </c>
      <c r="H51" s="44">
        <f>G51*$F$48</f>
        <v>0</v>
      </c>
      <c r="I51" s="42" t="s">
        <v>335</v>
      </c>
      <c r="J51" s="438" t="s">
        <v>303</v>
      </c>
      <c r="K51" s="438"/>
      <c r="L51" s="439"/>
    </row>
    <row r="52" spans="2:16" ht="30" customHeight="1" x14ac:dyDescent="0.3">
      <c r="B52" s="440" t="s">
        <v>339</v>
      </c>
      <c r="C52" s="441"/>
      <c r="D52" s="441"/>
      <c r="E52" s="441"/>
      <c r="F52" s="441"/>
      <c r="G52" s="45"/>
      <c r="H52" s="46">
        <f>G52*$F$48</f>
        <v>0</v>
      </c>
      <c r="I52" s="47" t="s">
        <v>340</v>
      </c>
      <c r="J52" s="442" t="s">
        <v>303</v>
      </c>
      <c r="K52" s="442"/>
      <c r="L52" s="443"/>
    </row>
    <row r="53" spans="2:16" ht="30" customHeight="1" x14ac:dyDescent="0.3">
      <c r="B53" s="425" t="s">
        <v>341</v>
      </c>
      <c r="C53" s="426"/>
      <c r="D53" s="426"/>
      <c r="E53" s="426" t="e">
        <f>#REF!*$G$34</f>
        <v>#REF!</v>
      </c>
      <c r="F53" s="426"/>
      <c r="G53" s="426"/>
      <c r="H53" s="48">
        <f>SUM(H50:H51)</f>
        <v>5000000</v>
      </c>
      <c r="I53" s="427" t="s">
        <v>335</v>
      </c>
      <c r="J53" s="429" t="s">
        <v>303</v>
      </c>
      <c r="K53" s="429"/>
      <c r="L53" s="430"/>
    </row>
    <row r="54" spans="2:16" ht="30" customHeight="1" x14ac:dyDescent="0.3">
      <c r="B54" s="366" t="s">
        <v>342</v>
      </c>
      <c r="C54" s="367"/>
      <c r="D54" s="367"/>
      <c r="E54" s="367" t="e">
        <f>#REF!*$G$34</f>
        <v>#REF!</v>
      </c>
      <c r="F54" s="367"/>
      <c r="G54" s="367"/>
      <c r="H54" s="49">
        <f>H53*F49</f>
        <v>350000.00000000006</v>
      </c>
      <c r="I54" s="428"/>
      <c r="J54" s="431" t="s">
        <v>303</v>
      </c>
      <c r="K54" s="431"/>
      <c r="L54" s="432"/>
    </row>
    <row r="55" spans="2:16" ht="10.050000000000001" customHeight="1" x14ac:dyDescent="0.35">
      <c r="I55" s="23"/>
    </row>
    <row r="56" spans="2:16" ht="40.049999999999997" customHeight="1" x14ac:dyDescent="0.3">
      <c r="B56" s="433" t="s">
        <v>402</v>
      </c>
      <c r="C56" s="434"/>
      <c r="D56" s="434"/>
      <c r="E56" s="434"/>
      <c r="F56" s="434"/>
      <c r="G56" s="434"/>
      <c r="H56" s="434"/>
      <c r="I56" s="434"/>
      <c r="J56" s="434"/>
      <c r="K56" s="434"/>
      <c r="L56" s="435"/>
    </row>
    <row r="57" spans="2:16" ht="38.549999999999997" customHeight="1" x14ac:dyDescent="0.3">
      <c r="B57" s="223" t="s">
        <v>343</v>
      </c>
      <c r="C57" s="224"/>
      <c r="D57" s="224"/>
      <c r="E57" s="225"/>
      <c r="F57" s="50" t="s">
        <v>344</v>
      </c>
      <c r="G57" s="25" t="s">
        <v>329</v>
      </c>
      <c r="H57" s="18" t="s">
        <v>330</v>
      </c>
      <c r="I57" s="38" t="s">
        <v>331</v>
      </c>
      <c r="J57" s="381" t="s">
        <v>332</v>
      </c>
      <c r="K57" s="382"/>
      <c r="L57" s="383"/>
      <c r="M57" s="424"/>
      <c r="N57" s="424"/>
      <c r="O57" s="424"/>
      <c r="P57" s="424"/>
    </row>
    <row r="58" spans="2:16" ht="30" customHeight="1" x14ac:dyDescent="0.3">
      <c r="B58" s="384" t="s">
        <v>345</v>
      </c>
      <c r="C58" s="385"/>
      <c r="D58" s="385"/>
      <c r="E58" s="385"/>
      <c r="F58" s="51">
        <v>1000000</v>
      </c>
      <c r="G58" s="52">
        <v>0.01</v>
      </c>
      <c r="H58" s="53">
        <f>IFERROR(F58*G58,0)</f>
        <v>10000</v>
      </c>
      <c r="I58" s="54" t="s">
        <v>335</v>
      </c>
      <c r="J58" s="373" t="s">
        <v>303</v>
      </c>
      <c r="K58" s="373"/>
      <c r="L58" s="374"/>
    </row>
    <row r="59" spans="2:16" ht="30" customHeight="1" x14ac:dyDescent="0.3">
      <c r="B59" s="375" t="s">
        <v>346</v>
      </c>
      <c r="C59" s="376"/>
      <c r="D59" s="376"/>
      <c r="E59" s="376"/>
      <c r="F59" s="55">
        <v>3000000</v>
      </c>
      <c r="G59" s="45">
        <v>0.02</v>
      </c>
      <c r="H59" s="56">
        <f>IFERROR(F59*G59,0)</f>
        <v>60000</v>
      </c>
      <c r="I59" s="57" t="s">
        <v>335</v>
      </c>
      <c r="J59" s="364" t="s">
        <v>303</v>
      </c>
      <c r="K59" s="364"/>
      <c r="L59" s="365"/>
    </row>
    <row r="60" spans="2:16" ht="30" customHeight="1" x14ac:dyDescent="0.3">
      <c r="B60" s="366" t="s">
        <v>347</v>
      </c>
      <c r="C60" s="367"/>
      <c r="D60" s="367"/>
      <c r="E60" s="367" t="e">
        <f>#REF!*$G$34</f>
        <v>#REF!</v>
      </c>
      <c r="F60" s="367"/>
      <c r="G60" s="367"/>
      <c r="H60" s="58">
        <f>SUM(H55:H59)</f>
        <v>70000</v>
      </c>
      <c r="I60" s="59" t="s">
        <v>335</v>
      </c>
      <c r="J60" s="369" t="s">
        <v>303</v>
      </c>
      <c r="K60" s="369"/>
      <c r="L60" s="370"/>
    </row>
    <row r="61" spans="2:16" ht="10.050000000000001" customHeight="1" x14ac:dyDescent="0.35">
      <c r="B61" s="60"/>
      <c r="C61" s="60"/>
      <c r="D61" s="60"/>
      <c r="E61" s="60"/>
      <c r="F61" s="60"/>
      <c r="G61" s="60"/>
      <c r="H61" s="60"/>
      <c r="I61" s="61"/>
      <c r="J61" s="60"/>
      <c r="K61" s="60"/>
      <c r="L61" s="60"/>
    </row>
    <row r="62" spans="2:16" ht="40.049999999999997" customHeight="1" x14ac:dyDescent="0.3">
      <c r="B62" s="421" t="s">
        <v>403</v>
      </c>
      <c r="C62" s="422"/>
      <c r="D62" s="422"/>
      <c r="E62" s="422"/>
      <c r="F62" s="422"/>
      <c r="G62" s="422"/>
      <c r="H62" s="422"/>
      <c r="I62" s="422"/>
      <c r="J62" s="422"/>
      <c r="K62" s="422"/>
      <c r="L62" s="423"/>
    </row>
    <row r="63" spans="2:16" ht="38.549999999999997" customHeight="1" x14ac:dyDescent="0.3">
      <c r="B63" s="223" t="s">
        <v>348</v>
      </c>
      <c r="C63" s="224"/>
      <c r="D63" s="224"/>
      <c r="E63" s="62" t="s">
        <v>349</v>
      </c>
      <c r="F63" s="50" t="s">
        <v>344</v>
      </c>
      <c r="G63" s="25" t="s">
        <v>329</v>
      </c>
      <c r="H63" s="18" t="s">
        <v>330</v>
      </c>
      <c r="I63" s="38" t="s">
        <v>331</v>
      </c>
      <c r="J63" s="381" t="s">
        <v>332</v>
      </c>
      <c r="K63" s="382"/>
      <c r="L63" s="383"/>
      <c r="M63" s="424"/>
      <c r="N63" s="424"/>
      <c r="O63" s="424"/>
      <c r="P63" s="424"/>
    </row>
    <row r="64" spans="2:16" ht="30" customHeight="1" x14ac:dyDescent="0.3">
      <c r="B64" s="415" t="s">
        <v>350</v>
      </c>
      <c r="C64" s="416"/>
      <c r="D64" s="416"/>
      <c r="E64" s="63">
        <v>150000000</v>
      </c>
      <c r="F64" s="64">
        <v>0.02</v>
      </c>
      <c r="G64" s="65">
        <v>0.1</v>
      </c>
      <c r="H64" s="66">
        <f>F64*G64*E64</f>
        <v>300000</v>
      </c>
      <c r="I64" s="67" t="s">
        <v>335</v>
      </c>
      <c r="J64" s="369" t="s">
        <v>303</v>
      </c>
      <c r="K64" s="369"/>
      <c r="L64" s="370"/>
    </row>
    <row r="65" spans="2:13" ht="30" customHeight="1" x14ac:dyDescent="0.3">
      <c r="B65" s="366" t="s">
        <v>351</v>
      </c>
      <c r="C65" s="367"/>
      <c r="D65" s="367"/>
      <c r="E65" s="367" t="e">
        <f>#REF!*$G$34</f>
        <v>#REF!</v>
      </c>
      <c r="F65" s="367"/>
      <c r="G65" s="367"/>
      <c r="H65" s="68">
        <f>SUM(H60:H64)</f>
        <v>370000</v>
      </c>
      <c r="I65" s="59" t="s">
        <v>335</v>
      </c>
      <c r="J65" s="369" t="s">
        <v>303</v>
      </c>
      <c r="K65" s="369"/>
      <c r="L65" s="370"/>
    </row>
    <row r="66" spans="2:13" ht="10.050000000000001" customHeight="1" x14ac:dyDescent="0.3"/>
    <row r="67" spans="2:13" ht="49.95" customHeight="1" x14ac:dyDescent="0.3">
      <c r="B67" s="417" t="s">
        <v>352</v>
      </c>
      <c r="C67" s="418"/>
      <c r="D67" s="418"/>
      <c r="E67" s="418"/>
      <c r="F67" s="418"/>
      <c r="G67" s="418"/>
      <c r="H67" s="418"/>
      <c r="I67" s="418"/>
      <c r="J67" s="418"/>
      <c r="K67" s="418"/>
      <c r="M67" s="8"/>
    </row>
    <row r="68" spans="2:13" ht="64.05" customHeight="1" x14ac:dyDescent="0.3">
      <c r="B68" s="419" t="s">
        <v>404</v>
      </c>
      <c r="C68" s="420"/>
      <c r="D68" s="420"/>
      <c r="E68" s="420"/>
      <c r="F68" s="420"/>
      <c r="G68" s="420"/>
      <c r="H68" s="420"/>
      <c r="I68" s="420"/>
      <c r="J68" s="420"/>
      <c r="K68" s="420"/>
      <c r="M68" s="8"/>
    </row>
    <row r="69" spans="2:13" ht="30" customHeight="1" x14ac:dyDescent="0.3">
      <c r="B69" s="411" t="s">
        <v>353</v>
      </c>
      <c r="C69" s="412"/>
      <c r="D69" s="412"/>
      <c r="E69" s="69" t="s">
        <v>354</v>
      </c>
      <c r="F69" s="70" t="s">
        <v>320</v>
      </c>
      <c r="G69" s="70" t="s">
        <v>321</v>
      </c>
      <c r="H69" s="70" t="s">
        <v>322</v>
      </c>
      <c r="I69" s="70" t="s">
        <v>323</v>
      </c>
      <c r="J69" s="71" t="s">
        <v>324</v>
      </c>
      <c r="K69" s="59" t="s">
        <v>335</v>
      </c>
    </row>
    <row r="70" spans="2:13" ht="30" customHeight="1" x14ac:dyDescent="0.3">
      <c r="B70" s="413" t="s">
        <v>355</v>
      </c>
      <c r="C70" s="414"/>
      <c r="D70" s="72">
        <f>H21</f>
        <v>1119998</v>
      </c>
      <c r="E70" s="73"/>
      <c r="F70" s="74"/>
      <c r="G70" s="75"/>
      <c r="H70" s="75"/>
      <c r="I70" s="75"/>
      <c r="J70" s="76"/>
      <c r="K70" s="59" t="s">
        <v>335</v>
      </c>
    </row>
    <row r="71" spans="2:13" ht="25.05" customHeight="1" x14ac:dyDescent="0.3">
      <c r="B71" s="401" t="s">
        <v>356</v>
      </c>
      <c r="C71" s="402"/>
      <c r="D71" s="402"/>
      <c r="E71" s="403">
        <f>H44</f>
        <v>1415990</v>
      </c>
      <c r="F71" s="409">
        <f>H44</f>
        <v>1415990</v>
      </c>
      <c r="G71" s="409">
        <f>I44</f>
        <v>1439309.7999999998</v>
      </c>
      <c r="H71" s="409">
        <f>J44</f>
        <v>1462629.6</v>
      </c>
      <c r="I71" s="409">
        <f>K44</f>
        <v>1485949.4</v>
      </c>
      <c r="J71" s="409">
        <f>L44</f>
        <v>1259269.2000000004</v>
      </c>
      <c r="K71" s="404" t="s">
        <v>335</v>
      </c>
    </row>
    <row r="72" spans="2:13" ht="25.05" customHeight="1" x14ac:dyDescent="0.3">
      <c r="B72" s="401"/>
      <c r="C72" s="402"/>
      <c r="D72" s="402"/>
      <c r="E72" s="403"/>
      <c r="F72" s="410"/>
      <c r="G72" s="410"/>
      <c r="H72" s="410"/>
      <c r="I72" s="410"/>
      <c r="J72" s="410"/>
      <c r="K72" s="405"/>
    </row>
    <row r="73" spans="2:13" ht="25.05" customHeight="1" x14ac:dyDescent="0.3">
      <c r="B73" s="401" t="s">
        <v>405</v>
      </c>
      <c r="C73" s="402"/>
      <c r="D73" s="402"/>
      <c r="E73" s="403">
        <f>H54</f>
        <v>350000.00000000006</v>
      </c>
      <c r="F73" s="77">
        <v>0.5</v>
      </c>
      <c r="G73" s="77">
        <v>1</v>
      </c>
      <c r="H73" s="77">
        <v>1</v>
      </c>
      <c r="I73" s="77">
        <v>1</v>
      </c>
      <c r="J73" s="77">
        <v>1</v>
      </c>
      <c r="K73" s="404" t="s">
        <v>335</v>
      </c>
    </row>
    <row r="74" spans="2:13" ht="25.05" customHeight="1" x14ac:dyDescent="0.3">
      <c r="B74" s="401"/>
      <c r="C74" s="402"/>
      <c r="D74" s="402"/>
      <c r="E74" s="403"/>
      <c r="F74" s="78">
        <f>F73*$E$73</f>
        <v>175000.00000000003</v>
      </c>
      <c r="G74" s="78">
        <f>G73*$E$73</f>
        <v>350000.00000000006</v>
      </c>
      <c r="H74" s="78">
        <f>H73*$E$73</f>
        <v>350000.00000000006</v>
      </c>
      <c r="I74" s="78">
        <f>I73*$E$73</f>
        <v>350000.00000000006</v>
      </c>
      <c r="J74" s="78">
        <f>J73*$E$73</f>
        <v>350000.00000000006</v>
      </c>
      <c r="K74" s="405"/>
    </row>
    <row r="75" spans="2:13" ht="25.05" customHeight="1" x14ac:dyDescent="0.3">
      <c r="B75" s="401" t="s">
        <v>406</v>
      </c>
      <c r="C75" s="402"/>
      <c r="D75" s="402"/>
      <c r="E75" s="403">
        <f>H60</f>
        <v>70000</v>
      </c>
      <c r="F75" s="77">
        <v>0.5</v>
      </c>
      <c r="G75" s="77">
        <v>1</v>
      </c>
      <c r="H75" s="77">
        <v>1</v>
      </c>
      <c r="I75" s="77">
        <v>1</v>
      </c>
      <c r="J75" s="77">
        <v>1</v>
      </c>
      <c r="K75" s="404" t="s">
        <v>335</v>
      </c>
    </row>
    <row r="76" spans="2:13" ht="25.05" customHeight="1" x14ac:dyDescent="0.3">
      <c r="B76" s="401"/>
      <c r="C76" s="402"/>
      <c r="D76" s="402"/>
      <c r="E76" s="403"/>
      <c r="F76" s="78">
        <f>F75*$E$75</f>
        <v>35000</v>
      </c>
      <c r="G76" s="78">
        <f>G75*$E$75</f>
        <v>70000</v>
      </c>
      <c r="H76" s="78">
        <f>H75*$E$75</f>
        <v>70000</v>
      </c>
      <c r="I76" s="78">
        <f>I75*$E$75</f>
        <v>70000</v>
      </c>
      <c r="J76" s="78">
        <f>J75*$E$75</f>
        <v>70000</v>
      </c>
      <c r="K76" s="405"/>
    </row>
    <row r="77" spans="2:13" ht="25.05" customHeight="1" x14ac:dyDescent="0.3">
      <c r="B77" s="401" t="s">
        <v>407</v>
      </c>
      <c r="C77" s="402"/>
      <c r="D77" s="402"/>
      <c r="E77" s="403">
        <f>H65</f>
        <v>370000</v>
      </c>
      <c r="F77" s="77">
        <v>0.5</v>
      </c>
      <c r="G77" s="77">
        <v>1</v>
      </c>
      <c r="H77" s="77">
        <v>1</v>
      </c>
      <c r="I77" s="77">
        <v>1</v>
      </c>
      <c r="J77" s="77">
        <v>1</v>
      </c>
      <c r="K77" s="404" t="s">
        <v>335</v>
      </c>
    </row>
    <row r="78" spans="2:13" ht="25.05" customHeight="1" x14ac:dyDescent="0.3">
      <c r="B78" s="406"/>
      <c r="C78" s="407"/>
      <c r="D78" s="407"/>
      <c r="E78" s="408"/>
      <c r="F78" s="79">
        <f>F77*$E$77</f>
        <v>185000</v>
      </c>
      <c r="G78" s="79">
        <f>G77*$E$77</f>
        <v>370000</v>
      </c>
      <c r="H78" s="79">
        <f>H77*$E$77</f>
        <v>370000</v>
      </c>
      <c r="I78" s="79">
        <f>I77*$E$77</f>
        <v>370000</v>
      </c>
      <c r="J78" s="78">
        <f>J77*$E$77</f>
        <v>370000</v>
      </c>
      <c r="K78" s="405"/>
    </row>
    <row r="79" spans="2:13" ht="30" customHeight="1" x14ac:dyDescent="0.3">
      <c r="B79" s="386" t="s">
        <v>357</v>
      </c>
      <c r="C79" s="387"/>
      <c r="D79" s="387"/>
      <c r="E79" s="387"/>
      <c r="F79" s="387"/>
      <c r="G79" s="387"/>
      <c r="H79" s="387"/>
      <c r="I79" s="388"/>
      <c r="J79" s="80">
        <v>20000</v>
      </c>
      <c r="K79" s="73"/>
    </row>
    <row r="80" spans="2:13" ht="30" customHeight="1" thickBot="1" x14ac:dyDescent="0.35">
      <c r="B80" s="389" t="s">
        <v>358</v>
      </c>
      <c r="C80" s="390"/>
      <c r="D80" s="390"/>
      <c r="E80" s="390"/>
      <c r="F80" s="390"/>
      <c r="G80" s="390"/>
      <c r="H80" s="390"/>
      <c r="I80" s="391"/>
      <c r="J80" s="80">
        <v>5000</v>
      </c>
      <c r="K80" s="73"/>
    </row>
    <row r="81" spans="1:16" ht="30" customHeight="1" thickBot="1" x14ac:dyDescent="0.35">
      <c r="B81" s="392" t="s">
        <v>359</v>
      </c>
      <c r="C81" s="393"/>
      <c r="D81" s="393"/>
      <c r="E81" s="394"/>
      <c r="F81" s="81">
        <f>F71-F74-F76-F78</f>
        <v>1020990</v>
      </c>
      <c r="G81" s="81">
        <f>G71-G74-G76-G78</f>
        <v>649309.79999999981</v>
      </c>
      <c r="H81" s="81">
        <f>H71-H74-H76-H78</f>
        <v>672629.60000000009</v>
      </c>
      <c r="I81" s="81">
        <f>I71-I74-I76-I78</f>
        <v>695949.39999999991</v>
      </c>
      <c r="J81" s="81">
        <f>J71-J74-J76-J78-J79+J80</f>
        <v>454269.20000000042</v>
      </c>
      <c r="K81" s="73"/>
    </row>
    <row r="82" spans="1:16" ht="30" customHeight="1" x14ac:dyDescent="0.3">
      <c r="B82" s="366" t="s">
        <v>360</v>
      </c>
      <c r="C82" s="367"/>
      <c r="D82" s="368"/>
      <c r="E82" s="82">
        <f>D70+NPV(F82,F81:J81)</f>
        <v>3847555.207840994</v>
      </c>
      <c r="F82" s="83">
        <v>0.1</v>
      </c>
      <c r="G82" s="395" t="s">
        <v>361</v>
      </c>
      <c r="H82" s="396"/>
      <c r="I82" s="396"/>
      <c r="J82" s="397"/>
      <c r="K82" s="84" t="s">
        <v>335</v>
      </c>
    </row>
    <row r="83" spans="1:16" s="85" customFormat="1" ht="20.100000000000001" customHeight="1" x14ac:dyDescent="0.3">
      <c r="B83" s="86"/>
      <c r="C83" s="86"/>
      <c r="D83" s="86"/>
      <c r="E83" s="87"/>
      <c r="F83" s="86"/>
      <c r="G83" s="86"/>
      <c r="H83" s="86"/>
      <c r="I83" s="86"/>
      <c r="J83" s="86"/>
      <c r="K83"/>
      <c r="L83"/>
    </row>
    <row r="84" spans="1:16" x14ac:dyDescent="0.3">
      <c r="B84" s="60"/>
      <c r="C84" s="60"/>
      <c r="D84" s="60"/>
      <c r="E84" s="60"/>
      <c r="F84" s="60"/>
      <c r="G84" s="60"/>
    </row>
    <row r="85" spans="1:16" ht="40.049999999999997" customHeight="1" x14ac:dyDescent="0.3">
      <c r="B85" s="398" t="s">
        <v>408</v>
      </c>
      <c r="C85" s="399"/>
      <c r="D85" s="399"/>
      <c r="E85" s="399"/>
      <c r="F85" s="399"/>
      <c r="G85" s="399"/>
      <c r="H85" s="399"/>
      <c r="I85" s="399"/>
      <c r="J85" s="399"/>
      <c r="K85" s="399"/>
      <c r="L85" s="399"/>
      <c r="M85" s="400"/>
    </row>
    <row r="86" spans="1:16" ht="38.549999999999997" customHeight="1" x14ac:dyDescent="0.3">
      <c r="B86" s="223" t="s">
        <v>362</v>
      </c>
      <c r="C86" s="224"/>
      <c r="D86" s="224"/>
      <c r="E86" s="224"/>
      <c r="F86" s="380"/>
      <c r="G86" s="25" t="s">
        <v>363</v>
      </c>
      <c r="H86" s="18" t="s">
        <v>329</v>
      </c>
      <c r="I86" s="38" t="s">
        <v>364</v>
      </c>
      <c r="J86" s="88" t="s">
        <v>335</v>
      </c>
      <c r="K86" s="381" t="s">
        <v>332</v>
      </c>
      <c r="L86" s="382"/>
      <c r="M86" s="383"/>
      <c r="N86" s="39"/>
      <c r="O86" s="39"/>
      <c r="P86" s="39"/>
    </row>
    <row r="87" spans="1:16" ht="30" customHeight="1" x14ac:dyDescent="0.3">
      <c r="B87" s="384" t="s">
        <v>365</v>
      </c>
      <c r="C87" s="385"/>
      <c r="D87" s="385"/>
      <c r="E87" s="385"/>
      <c r="F87" s="385"/>
      <c r="G87" s="89">
        <f>H8</f>
        <v>1000000</v>
      </c>
      <c r="H87" s="90"/>
      <c r="I87" s="91">
        <f>G87</f>
        <v>1000000</v>
      </c>
      <c r="J87" s="54" t="s">
        <v>335</v>
      </c>
      <c r="K87" s="373" t="s">
        <v>303</v>
      </c>
      <c r="L87" s="373"/>
      <c r="M87" s="374"/>
    </row>
    <row r="88" spans="1:16" ht="30" customHeight="1" x14ac:dyDescent="0.3">
      <c r="B88" s="384" t="s">
        <v>366</v>
      </c>
      <c r="C88" s="385"/>
      <c r="D88" s="385"/>
      <c r="E88" s="385"/>
      <c r="F88" s="385"/>
      <c r="G88" s="89">
        <v>50000000</v>
      </c>
      <c r="H88" s="90">
        <v>0.01</v>
      </c>
      <c r="I88" s="91">
        <f>G88*H88</f>
        <v>500000</v>
      </c>
      <c r="J88" s="54" t="s">
        <v>335</v>
      </c>
      <c r="K88" s="373" t="s">
        <v>303</v>
      </c>
      <c r="L88" s="373"/>
      <c r="M88" s="374"/>
    </row>
    <row r="89" spans="1:16" ht="30" customHeight="1" x14ac:dyDescent="0.3">
      <c r="A89" s="92"/>
      <c r="B89" s="375" t="s">
        <v>367</v>
      </c>
      <c r="C89" s="376"/>
      <c r="D89" s="376"/>
      <c r="E89" s="376"/>
      <c r="F89" s="376"/>
      <c r="G89" s="93">
        <v>7000000</v>
      </c>
      <c r="H89" s="45">
        <v>0.02</v>
      </c>
      <c r="I89" s="94">
        <f>G89*H89</f>
        <v>140000</v>
      </c>
      <c r="J89" s="57" t="s">
        <v>335</v>
      </c>
      <c r="K89" s="364" t="s">
        <v>303</v>
      </c>
      <c r="L89" s="364"/>
      <c r="M89" s="365"/>
    </row>
    <row r="90" spans="1:16" ht="30" customHeight="1" x14ac:dyDescent="0.3">
      <c r="B90" s="366" t="s">
        <v>368</v>
      </c>
      <c r="C90" s="367"/>
      <c r="D90" s="367"/>
      <c r="E90" s="367"/>
      <c r="F90" s="367"/>
      <c r="G90" s="367"/>
      <c r="H90" s="368"/>
      <c r="I90" s="95">
        <f>SUM(I88:I89)</f>
        <v>640000</v>
      </c>
      <c r="J90" s="59" t="s">
        <v>335</v>
      </c>
      <c r="K90" s="369" t="s">
        <v>303</v>
      </c>
      <c r="L90" s="369"/>
      <c r="M90" s="370"/>
    </row>
    <row r="91" spans="1:16" x14ac:dyDescent="0.3">
      <c r="B91" s="60"/>
      <c r="C91" s="60"/>
      <c r="D91" s="60"/>
      <c r="E91" s="60"/>
      <c r="F91" s="60"/>
      <c r="G91" s="60"/>
      <c r="H91" s="60"/>
    </row>
    <row r="92" spans="1:16" ht="40.049999999999997" customHeight="1" x14ac:dyDescent="0.3">
      <c r="B92" s="377" t="s">
        <v>409</v>
      </c>
      <c r="C92" s="378"/>
      <c r="D92" s="378"/>
      <c r="E92" s="378"/>
      <c r="F92" s="378"/>
      <c r="G92" s="378"/>
      <c r="H92" s="378"/>
      <c r="I92" s="378"/>
      <c r="J92" s="378"/>
      <c r="K92" s="378"/>
      <c r="L92" s="378"/>
      <c r="M92" s="379"/>
    </row>
    <row r="93" spans="1:16" ht="38.549999999999997" customHeight="1" x14ac:dyDescent="0.3">
      <c r="B93" s="223" t="s">
        <v>369</v>
      </c>
      <c r="C93" s="224"/>
      <c r="D93" s="224"/>
      <c r="E93" s="224"/>
      <c r="F93" s="380"/>
      <c r="G93" s="25" t="s">
        <v>370</v>
      </c>
      <c r="H93" s="18" t="s">
        <v>371</v>
      </c>
      <c r="I93" s="96" t="s">
        <v>372</v>
      </c>
      <c r="J93" s="88" t="s">
        <v>335</v>
      </c>
      <c r="K93" s="381" t="s">
        <v>332</v>
      </c>
      <c r="L93" s="382"/>
      <c r="M93" s="383"/>
      <c r="N93" s="39"/>
      <c r="O93" s="39"/>
      <c r="P93" s="39"/>
    </row>
    <row r="94" spans="1:16" ht="30" customHeight="1" x14ac:dyDescent="0.3">
      <c r="B94" s="371" t="s">
        <v>373</v>
      </c>
      <c r="C94" s="372"/>
      <c r="D94" s="372"/>
      <c r="E94" s="372"/>
      <c r="F94" s="372"/>
      <c r="G94" s="97">
        <v>0.02</v>
      </c>
      <c r="H94" s="97">
        <v>0.05</v>
      </c>
      <c r="I94" s="91">
        <f>G94*H94*$F$48</f>
        <v>500000</v>
      </c>
      <c r="J94" s="54" t="s">
        <v>335</v>
      </c>
      <c r="K94" s="373" t="s">
        <v>303</v>
      </c>
      <c r="L94" s="373"/>
      <c r="M94" s="374"/>
    </row>
    <row r="95" spans="1:16" ht="30" customHeight="1" x14ac:dyDescent="0.3">
      <c r="B95" s="358" t="s">
        <v>374</v>
      </c>
      <c r="C95" s="359"/>
      <c r="D95" s="359" t="s">
        <v>375</v>
      </c>
      <c r="E95" s="359"/>
      <c r="F95" s="359"/>
      <c r="G95" s="98">
        <v>0.03</v>
      </c>
      <c r="H95" s="98">
        <v>0.05</v>
      </c>
      <c r="I95" s="99">
        <f>G95*H95*$H$44</f>
        <v>2123.9850000000001</v>
      </c>
      <c r="J95" s="100" t="s">
        <v>335</v>
      </c>
      <c r="K95" s="360" t="s">
        <v>303</v>
      </c>
      <c r="L95" s="360"/>
      <c r="M95" s="361"/>
    </row>
    <row r="96" spans="1:16" ht="30" customHeight="1" x14ac:dyDescent="0.3">
      <c r="B96" s="358" t="s">
        <v>376</v>
      </c>
      <c r="C96" s="359"/>
      <c r="D96" s="359" t="s">
        <v>375</v>
      </c>
      <c r="E96" s="359"/>
      <c r="F96" s="359"/>
      <c r="G96" s="98">
        <v>0.02</v>
      </c>
      <c r="H96" s="98">
        <v>0.05</v>
      </c>
      <c r="I96" s="99">
        <f>G96*H96*SUM($F$58:$F$59)</f>
        <v>4000</v>
      </c>
      <c r="J96" s="100" t="s">
        <v>335</v>
      </c>
      <c r="K96" s="360" t="s">
        <v>303</v>
      </c>
      <c r="L96" s="360"/>
      <c r="M96" s="361"/>
    </row>
    <row r="97" spans="2:13" ht="30" customHeight="1" x14ac:dyDescent="0.3">
      <c r="B97" s="358" t="s">
        <v>377</v>
      </c>
      <c r="C97" s="359"/>
      <c r="D97" s="359" t="s">
        <v>375</v>
      </c>
      <c r="E97" s="359"/>
      <c r="F97" s="359"/>
      <c r="G97" s="98">
        <v>0.05</v>
      </c>
      <c r="H97" s="98">
        <v>0.05</v>
      </c>
      <c r="I97" s="99">
        <f>G97*H97*$E$64</f>
        <v>375000.00000000006</v>
      </c>
      <c r="J97" s="100" t="s">
        <v>335</v>
      </c>
      <c r="K97" s="360" t="s">
        <v>303</v>
      </c>
      <c r="L97" s="360"/>
      <c r="M97" s="361"/>
    </row>
    <row r="98" spans="2:13" ht="30" customHeight="1" x14ac:dyDescent="0.3">
      <c r="B98" s="362" t="s">
        <v>378</v>
      </c>
      <c r="C98" s="363"/>
      <c r="D98" s="363" t="s">
        <v>375</v>
      </c>
      <c r="E98" s="363"/>
      <c r="F98" s="363"/>
      <c r="G98" s="101">
        <v>0.01</v>
      </c>
      <c r="H98" s="101">
        <v>0.01</v>
      </c>
      <c r="I98" s="102">
        <f>G98*H98*($G$88+$G$89)</f>
        <v>5700</v>
      </c>
      <c r="J98" s="57" t="s">
        <v>335</v>
      </c>
      <c r="K98" s="364" t="s">
        <v>303</v>
      </c>
      <c r="L98" s="364"/>
      <c r="M98" s="365"/>
    </row>
    <row r="99" spans="2:13" ht="30" customHeight="1" x14ac:dyDescent="0.3">
      <c r="B99" s="366" t="s">
        <v>379</v>
      </c>
      <c r="C99" s="367"/>
      <c r="D99" s="367"/>
      <c r="E99" s="367"/>
      <c r="F99" s="367"/>
      <c r="G99" s="367"/>
      <c r="H99" s="368"/>
      <c r="I99" s="95">
        <f>SUM(I94:I98)</f>
        <v>886823.9850000001</v>
      </c>
      <c r="J99" s="59" t="s">
        <v>335</v>
      </c>
      <c r="K99" s="369" t="s">
        <v>303</v>
      </c>
      <c r="L99" s="369"/>
      <c r="M99" s="370"/>
    </row>
    <row r="100" spans="2:13" ht="54" customHeight="1" x14ac:dyDescent="0.3"/>
    <row r="101" spans="2:13" s="4" customFormat="1" ht="30" customHeight="1" x14ac:dyDescent="0.3">
      <c r="B101" s="347" t="s">
        <v>284</v>
      </c>
      <c r="C101" s="348"/>
      <c r="D101" s="348"/>
      <c r="E101" s="348"/>
      <c r="F101" s="348"/>
      <c r="G101" s="348"/>
      <c r="H101" s="349"/>
    </row>
    <row r="102" spans="2:13" s="7" customFormat="1" ht="30" customHeight="1" x14ac:dyDescent="0.3">
      <c r="B102" s="267" t="s">
        <v>294</v>
      </c>
      <c r="C102" s="268"/>
      <c r="D102" s="268"/>
      <c r="E102" s="268"/>
      <c r="F102" s="268"/>
      <c r="G102" s="268"/>
      <c r="H102" s="350"/>
    </row>
    <row r="103" spans="2:13" s="7" customFormat="1" ht="30" customHeight="1" x14ac:dyDescent="0.3">
      <c r="B103" s="269" t="s">
        <v>285</v>
      </c>
      <c r="C103" s="270"/>
      <c r="D103" s="270"/>
      <c r="E103" s="270"/>
      <c r="F103" s="270"/>
      <c r="G103" s="270"/>
      <c r="H103" s="351"/>
    </row>
    <row r="104" spans="2:13" s="7" customFormat="1" ht="30" customHeight="1" x14ac:dyDescent="0.3">
      <c r="B104" s="352" t="s">
        <v>286</v>
      </c>
      <c r="C104" s="353"/>
      <c r="D104" s="353"/>
      <c r="E104" s="353"/>
      <c r="F104" s="353"/>
      <c r="G104" s="353"/>
      <c r="H104" s="354"/>
    </row>
    <row r="105" spans="2:13" s="7" customFormat="1" ht="49.95" customHeight="1" x14ac:dyDescent="0.3">
      <c r="B105" s="355" t="s">
        <v>380</v>
      </c>
      <c r="C105" s="356"/>
      <c r="D105" s="356"/>
      <c r="E105" s="356"/>
      <c r="F105" s="356"/>
      <c r="G105" s="356"/>
      <c r="H105" s="357"/>
    </row>
    <row r="112" spans="2:13" ht="22.05" customHeight="1" x14ac:dyDescent="0.3">
      <c r="B112" s="103"/>
      <c r="C112" s="103"/>
    </row>
  </sheetData>
  <mergeCells count="173">
    <mergeCell ref="B8:G8"/>
    <mergeCell ref="I8:L8"/>
    <mergeCell ref="B9:G9"/>
    <mergeCell ref="I9:L9"/>
    <mergeCell ref="B10:G10"/>
    <mergeCell ref="I10:L10"/>
    <mergeCell ref="B2:L2"/>
    <mergeCell ref="B3:L3"/>
    <mergeCell ref="B4:L4"/>
    <mergeCell ref="B6:L6"/>
    <mergeCell ref="B7:G7"/>
    <mergeCell ref="I7:L7"/>
    <mergeCell ref="B14:G14"/>
    <mergeCell ref="I14:L14"/>
    <mergeCell ref="B15:G15"/>
    <mergeCell ref="I15:L15"/>
    <mergeCell ref="B16:G16"/>
    <mergeCell ref="I16:L16"/>
    <mergeCell ref="B11:G11"/>
    <mergeCell ref="I11:L11"/>
    <mergeCell ref="B12:G12"/>
    <mergeCell ref="I12:L12"/>
    <mergeCell ref="B13:G13"/>
    <mergeCell ref="I13:L13"/>
    <mergeCell ref="B20:G20"/>
    <mergeCell ref="I20:L20"/>
    <mergeCell ref="B21:G21"/>
    <mergeCell ref="I21:L21"/>
    <mergeCell ref="B23:L23"/>
    <mergeCell ref="B24:E24"/>
    <mergeCell ref="B17:G17"/>
    <mergeCell ref="I17:L17"/>
    <mergeCell ref="B18:G18"/>
    <mergeCell ref="I18:L18"/>
    <mergeCell ref="B19:G19"/>
    <mergeCell ref="I19:L19"/>
    <mergeCell ref="B28:E28"/>
    <mergeCell ref="M28:P28"/>
    <mergeCell ref="B29:E29"/>
    <mergeCell ref="M29:P29"/>
    <mergeCell ref="B30:E30"/>
    <mergeCell ref="M30:P30"/>
    <mergeCell ref="M24:P24"/>
    <mergeCell ref="B25:E25"/>
    <mergeCell ref="M25:P25"/>
    <mergeCell ref="B26:E26"/>
    <mergeCell ref="M26:P26"/>
    <mergeCell ref="B27:E27"/>
    <mergeCell ref="M27:P27"/>
    <mergeCell ref="B34:E34"/>
    <mergeCell ref="M34:P34"/>
    <mergeCell ref="B35:E35"/>
    <mergeCell ref="M35:P35"/>
    <mergeCell ref="B36:E36"/>
    <mergeCell ref="M36:P36"/>
    <mergeCell ref="B31:E31"/>
    <mergeCell ref="M31:P31"/>
    <mergeCell ref="B32:E32"/>
    <mergeCell ref="M32:P32"/>
    <mergeCell ref="B33:E33"/>
    <mergeCell ref="M33:P33"/>
    <mergeCell ref="B40:E40"/>
    <mergeCell ref="M40:P40"/>
    <mergeCell ref="B41:E41"/>
    <mergeCell ref="M41:P41"/>
    <mergeCell ref="B42:E42"/>
    <mergeCell ref="M42:P42"/>
    <mergeCell ref="B37:E37"/>
    <mergeCell ref="M37:P37"/>
    <mergeCell ref="B38:E38"/>
    <mergeCell ref="M38:P38"/>
    <mergeCell ref="B39:E39"/>
    <mergeCell ref="M39:P39"/>
    <mergeCell ref="B48:E48"/>
    <mergeCell ref="G48:H49"/>
    <mergeCell ref="I48:I49"/>
    <mergeCell ref="J48:L48"/>
    <mergeCell ref="B49:E49"/>
    <mergeCell ref="J49:L49"/>
    <mergeCell ref="B43:E43"/>
    <mergeCell ref="M43:P43"/>
    <mergeCell ref="B44:G44"/>
    <mergeCell ref="M44:P44"/>
    <mergeCell ref="B46:L46"/>
    <mergeCell ref="B47:F47"/>
    <mergeCell ref="J47:L47"/>
    <mergeCell ref="M47:P47"/>
    <mergeCell ref="B53:G53"/>
    <mergeCell ref="I53:I54"/>
    <mergeCell ref="J53:L53"/>
    <mergeCell ref="B54:G54"/>
    <mergeCell ref="J54:L54"/>
    <mergeCell ref="B56:L56"/>
    <mergeCell ref="B50:F50"/>
    <mergeCell ref="J50:L50"/>
    <mergeCell ref="B51:F51"/>
    <mergeCell ref="J51:L51"/>
    <mergeCell ref="B52:F52"/>
    <mergeCell ref="J52:L52"/>
    <mergeCell ref="B60:G60"/>
    <mergeCell ref="J60:L60"/>
    <mergeCell ref="B62:L62"/>
    <mergeCell ref="B63:D63"/>
    <mergeCell ref="J63:L63"/>
    <mergeCell ref="M63:P63"/>
    <mergeCell ref="B57:E57"/>
    <mergeCell ref="J57:L57"/>
    <mergeCell ref="M57:P57"/>
    <mergeCell ref="B58:E58"/>
    <mergeCell ref="J58:L58"/>
    <mergeCell ref="B59:E59"/>
    <mergeCell ref="J59:L59"/>
    <mergeCell ref="B69:D69"/>
    <mergeCell ref="B70:C70"/>
    <mergeCell ref="B71:D72"/>
    <mergeCell ref="E71:E72"/>
    <mergeCell ref="F71:F72"/>
    <mergeCell ref="G71:G72"/>
    <mergeCell ref="B64:D64"/>
    <mergeCell ref="J64:L64"/>
    <mergeCell ref="B65:G65"/>
    <mergeCell ref="J65:L65"/>
    <mergeCell ref="B67:K67"/>
    <mergeCell ref="B68:K68"/>
    <mergeCell ref="B75:D76"/>
    <mergeCell ref="E75:E76"/>
    <mergeCell ref="K75:K76"/>
    <mergeCell ref="B77:D78"/>
    <mergeCell ref="E77:E78"/>
    <mergeCell ref="K77:K78"/>
    <mergeCell ref="H71:H72"/>
    <mergeCell ref="I71:I72"/>
    <mergeCell ref="J71:J72"/>
    <mergeCell ref="K71:K72"/>
    <mergeCell ref="B73:D74"/>
    <mergeCell ref="E73:E74"/>
    <mergeCell ref="K73:K74"/>
    <mergeCell ref="B86:F86"/>
    <mergeCell ref="K86:M86"/>
    <mergeCell ref="B87:F87"/>
    <mergeCell ref="K87:M87"/>
    <mergeCell ref="B88:F88"/>
    <mergeCell ref="K88:M88"/>
    <mergeCell ref="B79:I79"/>
    <mergeCell ref="B80:I80"/>
    <mergeCell ref="B81:E81"/>
    <mergeCell ref="B82:D82"/>
    <mergeCell ref="G82:J82"/>
    <mergeCell ref="B85:M85"/>
    <mergeCell ref="B94:F94"/>
    <mergeCell ref="K94:M94"/>
    <mergeCell ref="B95:F95"/>
    <mergeCell ref="K95:M95"/>
    <mergeCell ref="B96:F96"/>
    <mergeCell ref="K96:M96"/>
    <mergeCell ref="B89:F89"/>
    <mergeCell ref="K89:M89"/>
    <mergeCell ref="B90:H90"/>
    <mergeCell ref="K90:M90"/>
    <mergeCell ref="B92:M92"/>
    <mergeCell ref="B93:F93"/>
    <mergeCell ref="K93:M93"/>
    <mergeCell ref="B101:H101"/>
    <mergeCell ref="B102:H102"/>
    <mergeCell ref="B103:H103"/>
    <mergeCell ref="B104:H104"/>
    <mergeCell ref="B105:H105"/>
    <mergeCell ref="B97:F97"/>
    <mergeCell ref="K97:M97"/>
    <mergeCell ref="B98:F98"/>
    <mergeCell ref="K98:M98"/>
    <mergeCell ref="B99:H99"/>
    <mergeCell ref="K99:M99"/>
  </mergeCells>
  <pageMargins left="0.25" right="0.25" top="0.75" bottom="0.75" header="0.3" footer="0.3"/>
  <pageSetup fitToHeight="0" orientation="landscape" horizontalDpi="1200" verticalDpi="1200" r:id="rId1"/>
  <drawing r:id="rId2"/>
  <legacyDrawing r:id="rId3"/>
  <pictur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0</v>
      </c>
      <c r="C1" t="s">
        <v>287</v>
      </c>
      <c r="D1" t="s">
        <v>283</v>
      </c>
      <c r="E1" t="s">
        <v>282</v>
      </c>
    </row>
    <row r="2" spans="1:5" x14ac:dyDescent="0.3">
      <c r="A2" t="s">
        <v>1</v>
      </c>
      <c r="C2" t="s">
        <v>288</v>
      </c>
    </row>
    <row r="3" spans="1:5" x14ac:dyDescent="0.3">
      <c r="A3" t="s">
        <v>2</v>
      </c>
      <c r="B3" t="s">
        <v>7</v>
      </c>
      <c r="C3" t="s">
        <v>289</v>
      </c>
    </row>
    <row r="4" spans="1:5" x14ac:dyDescent="0.3">
      <c r="A4" t="s">
        <v>3</v>
      </c>
      <c r="B4" t="s">
        <v>6</v>
      </c>
      <c r="C4" t="s">
        <v>290</v>
      </c>
    </row>
    <row r="5" spans="1:5" x14ac:dyDescent="0.3">
      <c r="A5" t="s">
        <v>4</v>
      </c>
      <c r="B5" t="s">
        <v>5</v>
      </c>
    </row>
    <row r="6" spans="1:5" x14ac:dyDescent="0.3">
      <c r="A6" t="s">
        <v>8</v>
      </c>
      <c r="B6" t="s">
        <v>9</v>
      </c>
    </row>
    <row r="7" spans="1:5" x14ac:dyDescent="0.3">
      <c r="A7" t="s">
        <v>10</v>
      </c>
      <c r="B7" t="s">
        <v>11</v>
      </c>
    </row>
    <row r="8" spans="1:5" x14ac:dyDescent="0.3">
      <c r="A8" t="s">
        <v>12</v>
      </c>
      <c r="B8" t="s">
        <v>13</v>
      </c>
    </row>
    <row r="9" spans="1:5" x14ac:dyDescent="0.3">
      <c r="A9" t="s">
        <v>14</v>
      </c>
      <c r="B9" t="s">
        <v>15</v>
      </c>
    </row>
    <row r="10" spans="1:5" x14ac:dyDescent="0.3">
      <c r="A10" t="s">
        <v>16</v>
      </c>
      <c r="B10" t="s">
        <v>17</v>
      </c>
    </row>
    <row r="11" spans="1:5" x14ac:dyDescent="0.3">
      <c r="A11" t="s">
        <v>18</v>
      </c>
      <c r="B11" t="s">
        <v>19</v>
      </c>
    </row>
    <row r="12" spans="1:5" x14ac:dyDescent="0.3">
      <c r="A12" t="s">
        <v>20</v>
      </c>
      <c r="B12" t="s">
        <v>21</v>
      </c>
    </row>
    <row r="13" spans="1:5" x14ac:dyDescent="0.3">
      <c r="A13" t="s">
        <v>22</v>
      </c>
      <c r="B13" t="s">
        <v>23</v>
      </c>
    </row>
    <row r="14" spans="1:5" x14ac:dyDescent="0.3">
      <c r="A14" t="s">
        <v>24</v>
      </c>
      <c r="B14" t="s">
        <v>25</v>
      </c>
    </row>
    <row r="15" spans="1:5" x14ac:dyDescent="0.3">
      <c r="A15" t="s">
        <v>26</v>
      </c>
      <c r="B15" t="s">
        <v>27</v>
      </c>
    </row>
    <row r="16" spans="1:5" x14ac:dyDescent="0.3">
      <c r="A16" t="s">
        <v>28</v>
      </c>
      <c r="B16" t="s">
        <v>29</v>
      </c>
    </row>
    <row r="17" spans="1:2" x14ac:dyDescent="0.3">
      <c r="A17" t="s">
        <v>30</v>
      </c>
      <c r="B17" t="s">
        <v>31</v>
      </c>
    </row>
    <row r="18" spans="1:2" x14ac:dyDescent="0.3">
      <c r="A18" t="s">
        <v>32</v>
      </c>
      <c r="B18" t="s">
        <v>33</v>
      </c>
    </row>
    <row r="19" spans="1:2" x14ac:dyDescent="0.3">
      <c r="A19" t="s">
        <v>34</v>
      </c>
      <c r="B19" t="s">
        <v>35</v>
      </c>
    </row>
    <row r="20" spans="1:2" x14ac:dyDescent="0.3">
      <c r="A20" t="s">
        <v>36</v>
      </c>
      <c r="B20" t="s">
        <v>37</v>
      </c>
    </row>
    <row r="21" spans="1:2" x14ac:dyDescent="0.3">
      <c r="A21" t="s">
        <v>38</v>
      </c>
      <c r="B21" t="s">
        <v>39</v>
      </c>
    </row>
    <row r="22" spans="1:2" x14ac:dyDescent="0.3">
      <c r="A22" t="s">
        <v>40</v>
      </c>
      <c r="B22" t="s">
        <v>41</v>
      </c>
    </row>
    <row r="23" spans="1:2" x14ac:dyDescent="0.3">
      <c r="A23" t="s">
        <v>42</v>
      </c>
      <c r="B23" t="s">
        <v>43</v>
      </c>
    </row>
    <row r="24" spans="1:2" x14ac:dyDescent="0.3">
      <c r="A24" t="s">
        <v>44</v>
      </c>
      <c r="B24" t="s">
        <v>45</v>
      </c>
    </row>
    <row r="25" spans="1:2" x14ac:dyDescent="0.3">
      <c r="A25" t="s">
        <v>46</v>
      </c>
      <c r="B25" t="s">
        <v>47</v>
      </c>
    </row>
    <row r="26" spans="1:2" x14ac:dyDescent="0.3">
      <c r="A26" t="s">
        <v>48</v>
      </c>
      <c r="B26" t="s">
        <v>49</v>
      </c>
    </row>
    <row r="27" spans="1:2" x14ac:dyDescent="0.3">
      <c r="A27" t="s">
        <v>50</v>
      </c>
      <c r="B27" t="s">
        <v>51</v>
      </c>
    </row>
    <row r="28" spans="1:2" x14ac:dyDescent="0.3">
      <c r="A28" t="s">
        <v>52</v>
      </c>
      <c r="B28" t="s">
        <v>53</v>
      </c>
    </row>
    <row r="29" spans="1:2" x14ac:dyDescent="0.3">
      <c r="A29" t="s">
        <v>54</v>
      </c>
      <c r="B29" t="s">
        <v>55</v>
      </c>
    </row>
    <row r="30" spans="1:2" x14ac:dyDescent="0.3">
      <c r="A30" t="s">
        <v>56</v>
      </c>
      <c r="B30" t="s">
        <v>57</v>
      </c>
    </row>
    <row r="31" spans="1:2" x14ac:dyDescent="0.3">
      <c r="A31" t="s">
        <v>58</v>
      </c>
      <c r="B31" t="s">
        <v>59</v>
      </c>
    </row>
    <row r="32" spans="1:2" x14ac:dyDescent="0.3">
      <c r="A32" t="s">
        <v>60</v>
      </c>
      <c r="B32" t="s">
        <v>61</v>
      </c>
    </row>
    <row r="33" spans="1:2" x14ac:dyDescent="0.3">
      <c r="A33" t="s">
        <v>62</v>
      </c>
      <c r="B33" t="s">
        <v>63</v>
      </c>
    </row>
    <row r="34" spans="1:2" x14ac:dyDescent="0.3">
      <c r="A34" t="s">
        <v>64</v>
      </c>
      <c r="B34" t="s">
        <v>65</v>
      </c>
    </row>
    <row r="35" spans="1:2" x14ac:dyDescent="0.3">
      <c r="A35" t="s">
        <v>66</v>
      </c>
      <c r="B35" t="s">
        <v>67</v>
      </c>
    </row>
    <row r="36" spans="1:2" x14ac:dyDescent="0.3">
      <c r="A36" t="s">
        <v>68</v>
      </c>
      <c r="B36" t="s">
        <v>69</v>
      </c>
    </row>
    <row r="37" spans="1:2" x14ac:dyDescent="0.3">
      <c r="A37" t="s">
        <v>70</v>
      </c>
      <c r="B37" t="s">
        <v>71</v>
      </c>
    </row>
    <row r="38" spans="1:2" x14ac:dyDescent="0.3">
      <c r="A38" t="s">
        <v>72</v>
      </c>
      <c r="B38" t="s">
        <v>73</v>
      </c>
    </row>
    <row r="39" spans="1:2" x14ac:dyDescent="0.3">
      <c r="A39" t="s">
        <v>74</v>
      </c>
      <c r="B39" t="s">
        <v>75</v>
      </c>
    </row>
    <row r="40" spans="1:2" x14ac:dyDescent="0.3">
      <c r="A40" t="s">
        <v>76</v>
      </c>
      <c r="B40" t="s">
        <v>77</v>
      </c>
    </row>
    <row r="41" spans="1:2" x14ac:dyDescent="0.3">
      <c r="A41" t="s">
        <v>78</v>
      </c>
    </row>
    <row r="42" spans="1:2" x14ac:dyDescent="0.3">
      <c r="A42" t="s">
        <v>79</v>
      </c>
      <c r="B42" t="s">
        <v>80</v>
      </c>
    </row>
    <row r="43" spans="1:2" x14ac:dyDescent="0.3">
      <c r="A43" t="s">
        <v>81</v>
      </c>
    </row>
    <row r="44" spans="1:2" x14ac:dyDescent="0.3">
      <c r="A44" t="s">
        <v>82</v>
      </c>
      <c r="B44" t="s">
        <v>83</v>
      </c>
    </row>
    <row r="45" spans="1:2" x14ac:dyDescent="0.3">
      <c r="A45" t="s">
        <v>84</v>
      </c>
      <c r="B45" t="s">
        <v>85</v>
      </c>
    </row>
    <row r="46" spans="1:2" x14ac:dyDescent="0.3">
      <c r="A46" t="s">
        <v>86</v>
      </c>
      <c r="B46" t="s">
        <v>87</v>
      </c>
    </row>
    <row r="47" spans="1:2" x14ac:dyDescent="0.3">
      <c r="A47" t="s">
        <v>88</v>
      </c>
      <c r="B47" t="s">
        <v>89</v>
      </c>
    </row>
    <row r="48" spans="1:2" x14ac:dyDescent="0.3">
      <c r="A48" t="s">
        <v>90</v>
      </c>
      <c r="B48" t="s">
        <v>91</v>
      </c>
    </row>
    <row r="49" spans="1:2" x14ac:dyDescent="0.3">
      <c r="A49" t="s">
        <v>92</v>
      </c>
      <c r="B49" t="s">
        <v>93</v>
      </c>
    </row>
    <row r="50" spans="1:2" x14ac:dyDescent="0.3">
      <c r="A50" t="s">
        <v>94</v>
      </c>
      <c r="B50" t="s">
        <v>95</v>
      </c>
    </row>
    <row r="51" spans="1:2" x14ac:dyDescent="0.3">
      <c r="A51" t="s">
        <v>96</v>
      </c>
      <c r="B51" t="s">
        <v>97</v>
      </c>
    </row>
    <row r="52" spans="1:2" x14ac:dyDescent="0.3">
      <c r="A52" t="s">
        <v>98</v>
      </c>
      <c r="B52" t="s">
        <v>99</v>
      </c>
    </row>
    <row r="53" spans="1:2" x14ac:dyDescent="0.3">
      <c r="A53" t="s">
        <v>100</v>
      </c>
      <c r="B53" t="s">
        <v>101</v>
      </c>
    </row>
    <row r="54" spans="1:2" x14ac:dyDescent="0.3">
      <c r="A54" t="s">
        <v>102</v>
      </c>
      <c r="B54" t="s">
        <v>103</v>
      </c>
    </row>
    <row r="55" spans="1:2" x14ac:dyDescent="0.3">
      <c r="A55" t="s">
        <v>104</v>
      </c>
      <c r="B55" t="s">
        <v>105</v>
      </c>
    </row>
    <row r="56" spans="1:2" x14ac:dyDescent="0.3">
      <c r="A56" t="s">
        <v>106</v>
      </c>
      <c r="B56" t="s">
        <v>107</v>
      </c>
    </row>
    <row r="57" spans="1:2" x14ac:dyDescent="0.3">
      <c r="A57" t="s">
        <v>108</v>
      </c>
      <c r="B57" t="s">
        <v>109</v>
      </c>
    </row>
    <row r="58" spans="1:2" x14ac:dyDescent="0.3">
      <c r="A58" t="s">
        <v>110</v>
      </c>
      <c r="B58" t="s">
        <v>111</v>
      </c>
    </row>
    <row r="59" spans="1:2" x14ac:dyDescent="0.3">
      <c r="A59" t="s">
        <v>112</v>
      </c>
      <c r="B59" t="s">
        <v>113</v>
      </c>
    </row>
    <row r="60" spans="1:2" x14ac:dyDescent="0.3">
      <c r="A60" t="s">
        <v>114</v>
      </c>
      <c r="B60" t="s">
        <v>115</v>
      </c>
    </row>
    <row r="61" spans="1:2" x14ac:dyDescent="0.3">
      <c r="A61" t="s">
        <v>116</v>
      </c>
      <c r="B61" t="s">
        <v>117</v>
      </c>
    </row>
    <row r="62" spans="1:2" x14ac:dyDescent="0.3">
      <c r="A62" t="s">
        <v>118</v>
      </c>
      <c r="B62" t="s">
        <v>119</v>
      </c>
    </row>
    <row r="63" spans="1:2" x14ac:dyDescent="0.3">
      <c r="A63" t="s">
        <v>120</v>
      </c>
      <c r="B63" t="s">
        <v>121</v>
      </c>
    </row>
    <row r="64" spans="1:2" x14ac:dyDescent="0.3">
      <c r="A64" t="s">
        <v>122</v>
      </c>
      <c r="B64" t="s">
        <v>123</v>
      </c>
    </row>
    <row r="65" spans="1:2" x14ac:dyDescent="0.3">
      <c r="A65" t="s">
        <v>124</v>
      </c>
      <c r="B65" t="s">
        <v>125</v>
      </c>
    </row>
    <row r="66" spans="1:2" x14ac:dyDescent="0.3">
      <c r="A66" t="s">
        <v>126</v>
      </c>
      <c r="B66" t="s">
        <v>127</v>
      </c>
    </row>
    <row r="67" spans="1:2" x14ac:dyDescent="0.3">
      <c r="A67" t="s">
        <v>128</v>
      </c>
      <c r="B67" t="s">
        <v>129</v>
      </c>
    </row>
    <row r="68" spans="1:2" x14ac:dyDescent="0.3">
      <c r="A68" t="s">
        <v>130</v>
      </c>
      <c r="B68" t="s">
        <v>131</v>
      </c>
    </row>
    <row r="69" spans="1:2" x14ac:dyDescent="0.3">
      <c r="A69" t="s">
        <v>132</v>
      </c>
      <c r="B69" t="s">
        <v>133</v>
      </c>
    </row>
    <row r="70" spans="1:2" x14ac:dyDescent="0.3">
      <c r="A70" t="s">
        <v>134</v>
      </c>
      <c r="B70" t="s">
        <v>135</v>
      </c>
    </row>
    <row r="71" spans="1:2" x14ac:dyDescent="0.3">
      <c r="A71" t="s">
        <v>136</v>
      </c>
      <c r="B71" t="s">
        <v>137</v>
      </c>
    </row>
    <row r="72" spans="1:2" x14ac:dyDescent="0.3">
      <c r="A72" t="s">
        <v>138</v>
      </c>
      <c r="B72" t="s">
        <v>139</v>
      </c>
    </row>
    <row r="73" spans="1:2" x14ac:dyDescent="0.3">
      <c r="A73" t="s">
        <v>140</v>
      </c>
      <c r="B73" t="s">
        <v>141</v>
      </c>
    </row>
    <row r="74" spans="1:2" x14ac:dyDescent="0.3">
      <c r="A74" t="s">
        <v>142</v>
      </c>
      <c r="B74" t="s">
        <v>143</v>
      </c>
    </row>
    <row r="75" spans="1:2" x14ac:dyDescent="0.3">
      <c r="A75" t="s">
        <v>144</v>
      </c>
      <c r="B75" t="s">
        <v>145</v>
      </c>
    </row>
    <row r="76" spans="1:2" x14ac:dyDescent="0.3">
      <c r="A76" t="s">
        <v>146</v>
      </c>
      <c r="B76" t="s">
        <v>147</v>
      </c>
    </row>
    <row r="77" spans="1:2" x14ac:dyDescent="0.3">
      <c r="A77" t="s">
        <v>148</v>
      </c>
      <c r="B77" t="s">
        <v>149</v>
      </c>
    </row>
    <row r="78" spans="1:2" x14ac:dyDescent="0.3">
      <c r="A78" t="s">
        <v>150</v>
      </c>
      <c r="B78" t="s">
        <v>151</v>
      </c>
    </row>
    <row r="79" spans="1:2" x14ac:dyDescent="0.3">
      <c r="A79" t="s">
        <v>152</v>
      </c>
      <c r="B79" t="s">
        <v>153</v>
      </c>
    </row>
    <row r="80" spans="1:2" x14ac:dyDescent="0.3">
      <c r="A80" t="s">
        <v>154</v>
      </c>
      <c r="B80" t="s">
        <v>155</v>
      </c>
    </row>
    <row r="81" spans="1:2" x14ac:dyDescent="0.3">
      <c r="A81" t="s">
        <v>156</v>
      </c>
      <c r="B81" t="s">
        <v>157</v>
      </c>
    </row>
    <row r="82" spans="1:2" x14ac:dyDescent="0.3">
      <c r="A82" t="s">
        <v>158</v>
      </c>
      <c r="B82" t="s">
        <v>159</v>
      </c>
    </row>
    <row r="83" spans="1:2" x14ac:dyDescent="0.3">
      <c r="A83" t="s">
        <v>160</v>
      </c>
      <c r="B83" t="s">
        <v>161</v>
      </c>
    </row>
    <row r="84" spans="1:2" x14ac:dyDescent="0.3">
      <c r="A84" t="s">
        <v>162</v>
      </c>
      <c r="B84" t="s">
        <v>163</v>
      </c>
    </row>
    <row r="85" spans="1:2" x14ac:dyDescent="0.3">
      <c r="A85" t="s">
        <v>164</v>
      </c>
      <c r="B85" t="s">
        <v>165</v>
      </c>
    </row>
    <row r="86" spans="1:2" x14ac:dyDescent="0.3">
      <c r="A86" t="s">
        <v>166</v>
      </c>
      <c r="B86" t="s">
        <v>167</v>
      </c>
    </row>
    <row r="87" spans="1:2" x14ac:dyDescent="0.3">
      <c r="A87" t="s">
        <v>168</v>
      </c>
      <c r="B87" t="s">
        <v>169</v>
      </c>
    </row>
    <row r="88" spans="1:2" x14ac:dyDescent="0.3">
      <c r="A88" t="s">
        <v>170</v>
      </c>
      <c r="B88" t="s">
        <v>171</v>
      </c>
    </row>
    <row r="89" spans="1:2" x14ac:dyDescent="0.3">
      <c r="A89" t="s">
        <v>172</v>
      </c>
      <c r="B89" t="s">
        <v>173</v>
      </c>
    </row>
    <row r="90" spans="1:2" x14ac:dyDescent="0.3">
      <c r="A90" t="s">
        <v>174</v>
      </c>
      <c r="B90" t="s">
        <v>175</v>
      </c>
    </row>
    <row r="91" spans="1:2" x14ac:dyDescent="0.3">
      <c r="A91" t="s">
        <v>176</v>
      </c>
      <c r="B91" t="s">
        <v>177</v>
      </c>
    </row>
    <row r="92" spans="1:2" x14ac:dyDescent="0.3">
      <c r="A92" t="s">
        <v>178</v>
      </c>
      <c r="B92" t="s">
        <v>179</v>
      </c>
    </row>
    <row r="93" spans="1:2" x14ac:dyDescent="0.3">
      <c r="A93" t="s">
        <v>180</v>
      </c>
      <c r="B93" t="s">
        <v>181</v>
      </c>
    </row>
    <row r="94" spans="1:2" x14ac:dyDescent="0.3">
      <c r="A94" t="s">
        <v>182</v>
      </c>
      <c r="B94" t="s">
        <v>183</v>
      </c>
    </row>
    <row r="95" spans="1:2" x14ac:dyDescent="0.3">
      <c r="A95" t="s">
        <v>184</v>
      </c>
      <c r="B95" t="s">
        <v>185</v>
      </c>
    </row>
    <row r="96" spans="1:2" x14ac:dyDescent="0.3">
      <c r="A96" t="s">
        <v>186</v>
      </c>
      <c r="B96" t="s">
        <v>187</v>
      </c>
    </row>
    <row r="97" spans="1:2" x14ac:dyDescent="0.3">
      <c r="A97" t="s">
        <v>188</v>
      </c>
      <c r="B97" t="s">
        <v>189</v>
      </c>
    </row>
    <row r="98" spans="1:2" x14ac:dyDescent="0.3">
      <c r="A98" t="s">
        <v>190</v>
      </c>
      <c r="B98" t="s">
        <v>191</v>
      </c>
    </row>
    <row r="99" spans="1:2" x14ac:dyDescent="0.3">
      <c r="A99" t="s">
        <v>192</v>
      </c>
      <c r="B99" t="s">
        <v>193</v>
      </c>
    </row>
    <row r="100" spans="1:2" x14ac:dyDescent="0.3">
      <c r="A100" t="s">
        <v>194</v>
      </c>
      <c r="B100" t="s">
        <v>195</v>
      </c>
    </row>
    <row r="101" spans="1:2" x14ac:dyDescent="0.3">
      <c r="A101" t="s">
        <v>196</v>
      </c>
      <c r="B101" t="s">
        <v>197</v>
      </c>
    </row>
    <row r="102" spans="1:2" x14ac:dyDescent="0.3">
      <c r="A102" t="s">
        <v>198</v>
      </c>
      <c r="B102" t="s">
        <v>199</v>
      </c>
    </row>
    <row r="103" spans="1:2" x14ac:dyDescent="0.3">
      <c r="A103" t="s">
        <v>200</v>
      </c>
      <c r="B103" t="s">
        <v>201</v>
      </c>
    </row>
    <row r="104" spans="1:2" x14ac:dyDescent="0.3">
      <c r="A104" t="s">
        <v>202</v>
      </c>
      <c r="B104" t="s">
        <v>203</v>
      </c>
    </row>
    <row r="105" spans="1:2" x14ac:dyDescent="0.3">
      <c r="A105" t="s">
        <v>204</v>
      </c>
      <c r="B105" t="s">
        <v>205</v>
      </c>
    </row>
    <row r="106" spans="1:2" x14ac:dyDescent="0.3">
      <c r="A106" t="s">
        <v>206</v>
      </c>
      <c r="B106" t="s">
        <v>207</v>
      </c>
    </row>
    <row r="107" spans="1:2" x14ac:dyDescent="0.3">
      <c r="A107" t="s">
        <v>208</v>
      </c>
      <c r="B107" t="s">
        <v>209</v>
      </c>
    </row>
    <row r="108" spans="1:2" x14ac:dyDescent="0.3">
      <c r="A108" t="s">
        <v>210</v>
      </c>
      <c r="B108" t="s">
        <v>211</v>
      </c>
    </row>
    <row r="109" spans="1:2" x14ac:dyDescent="0.3">
      <c r="A109" t="s">
        <v>212</v>
      </c>
      <c r="B109" t="s">
        <v>213</v>
      </c>
    </row>
    <row r="110" spans="1:2" x14ac:dyDescent="0.3">
      <c r="A110" t="s">
        <v>214</v>
      </c>
      <c r="B110" t="s">
        <v>215</v>
      </c>
    </row>
    <row r="111" spans="1:2" x14ac:dyDescent="0.3">
      <c r="A111" t="s">
        <v>216</v>
      </c>
      <c r="B111" t="s">
        <v>217</v>
      </c>
    </row>
    <row r="112" spans="1:2" x14ac:dyDescent="0.3">
      <c r="A112" t="s">
        <v>218</v>
      </c>
      <c r="B112" t="s">
        <v>219</v>
      </c>
    </row>
    <row r="113" spans="1:2" x14ac:dyDescent="0.3">
      <c r="A113" t="s">
        <v>220</v>
      </c>
      <c r="B113" t="s">
        <v>221</v>
      </c>
    </row>
    <row r="114" spans="1:2" x14ac:dyDescent="0.3">
      <c r="A114" t="s">
        <v>222</v>
      </c>
      <c r="B114" t="s">
        <v>223</v>
      </c>
    </row>
    <row r="115" spans="1:2" x14ac:dyDescent="0.3">
      <c r="A115" t="s">
        <v>224</v>
      </c>
      <c r="B115" t="s">
        <v>225</v>
      </c>
    </row>
    <row r="116" spans="1:2" x14ac:dyDescent="0.3">
      <c r="A116" t="s">
        <v>226</v>
      </c>
      <c r="B116" t="s">
        <v>227</v>
      </c>
    </row>
    <row r="117" spans="1:2" x14ac:dyDescent="0.3">
      <c r="A117" t="s">
        <v>228</v>
      </c>
      <c r="B117" t="s">
        <v>229</v>
      </c>
    </row>
    <row r="118" spans="1:2" x14ac:dyDescent="0.3">
      <c r="A118" t="s">
        <v>230</v>
      </c>
      <c r="B118" t="s">
        <v>231</v>
      </c>
    </row>
    <row r="119" spans="1:2" x14ac:dyDescent="0.3">
      <c r="A119" t="s">
        <v>232</v>
      </c>
      <c r="B119" t="s">
        <v>233</v>
      </c>
    </row>
    <row r="120" spans="1:2" x14ac:dyDescent="0.3">
      <c r="A120" t="s">
        <v>234</v>
      </c>
      <c r="B120" t="s">
        <v>235</v>
      </c>
    </row>
    <row r="121" spans="1:2" x14ac:dyDescent="0.3">
      <c r="A121" t="s">
        <v>236</v>
      </c>
      <c r="B121" t="s">
        <v>237</v>
      </c>
    </row>
    <row r="122" spans="1:2" x14ac:dyDescent="0.3">
      <c r="A122" t="s">
        <v>238</v>
      </c>
      <c r="B122" t="s">
        <v>239</v>
      </c>
    </row>
    <row r="123" spans="1:2" x14ac:dyDescent="0.3">
      <c r="A123" t="s">
        <v>240</v>
      </c>
      <c r="B123" t="s">
        <v>241</v>
      </c>
    </row>
    <row r="124" spans="1:2" x14ac:dyDescent="0.3">
      <c r="A124" t="s">
        <v>242</v>
      </c>
      <c r="B124" t="s">
        <v>243</v>
      </c>
    </row>
    <row r="125" spans="1:2" x14ac:dyDescent="0.3">
      <c r="A125" t="s">
        <v>244</v>
      </c>
      <c r="B125" t="s">
        <v>245</v>
      </c>
    </row>
    <row r="126" spans="1:2" x14ac:dyDescent="0.3">
      <c r="A126" t="s">
        <v>246</v>
      </c>
      <c r="B126" t="s">
        <v>247</v>
      </c>
    </row>
    <row r="127" spans="1:2" x14ac:dyDescent="0.3">
      <c r="A127" t="s">
        <v>248</v>
      </c>
      <c r="B127" t="s">
        <v>249</v>
      </c>
    </row>
    <row r="128" spans="1:2" x14ac:dyDescent="0.3">
      <c r="A128" t="s">
        <v>250</v>
      </c>
      <c r="B128" t="s">
        <v>251</v>
      </c>
    </row>
    <row r="129" spans="1:2" x14ac:dyDescent="0.3">
      <c r="A129" t="s">
        <v>252</v>
      </c>
      <c r="B129" t="s">
        <v>253</v>
      </c>
    </row>
    <row r="130" spans="1:2" x14ac:dyDescent="0.3">
      <c r="A130" t="s">
        <v>254</v>
      </c>
      <c r="B130" t="s">
        <v>255</v>
      </c>
    </row>
    <row r="131" spans="1:2" x14ac:dyDescent="0.3">
      <c r="A131" t="s">
        <v>256</v>
      </c>
      <c r="B131" t="s">
        <v>257</v>
      </c>
    </row>
    <row r="132" spans="1:2" x14ac:dyDescent="0.3">
      <c r="A132" t="s">
        <v>258</v>
      </c>
      <c r="B132" t="s">
        <v>259</v>
      </c>
    </row>
    <row r="133" spans="1:2" x14ac:dyDescent="0.3">
      <c r="A133" t="s">
        <v>260</v>
      </c>
      <c r="B133" t="s">
        <v>261</v>
      </c>
    </row>
    <row r="134" spans="1:2" x14ac:dyDescent="0.3">
      <c r="A134" t="s">
        <v>262</v>
      </c>
      <c r="B134" t="s">
        <v>263</v>
      </c>
    </row>
    <row r="135" spans="1:2" x14ac:dyDescent="0.3">
      <c r="A135" t="s">
        <v>264</v>
      </c>
      <c r="B135" t="s">
        <v>265</v>
      </c>
    </row>
    <row r="136" spans="1:2" x14ac:dyDescent="0.3">
      <c r="A136" t="s">
        <v>266</v>
      </c>
      <c r="B136" t="s">
        <v>267</v>
      </c>
    </row>
    <row r="137" spans="1:2" x14ac:dyDescent="0.3">
      <c r="A137" t="s">
        <v>268</v>
      </c>
      <c r="B137" t="s">
        <v>269</v>
      </c>
    </row>
    <row r="138" spans="1:2" x14ac:dyDescent="0.3">
      <c r="A138" t="s">
        <v>270</v>
      </c>
      <c r="B138" t="s">
        <v>271</v>
      </c>
    </row>
    <row r="139" spans="1:2" x14ac:dyDescent="0.3">
      <c r="A139" t="s">
        <v>272</v>
      </c>
      <c r="B139" t="s">
        <v>273</v>
      </c>
    </row>
    <row r="140" spans="1:2" x14ac:dyDescent="0.3">
      <c r="A140" t="s">
        <v>274</v>
      </c>
      <c r="B140" t="s">
        <v>275</v>
      </c>
    </row>
    <row r="141" spans="1:2" x14ac:dyDescent="0.3">
      <c r="A141" t="s">
        <v>276</v>
      </c>
      <c r="B141" t="s">
        <v>277</v>
      </c>
    </row>
    <row r="142" spans="1:2" x14ac:dyDescent="0.3">
      <c r="A142" t="s">
        <v>278</v>
      </c>
      <c r="B142" t="s">
        <v>279</v>
      </c>
    </row>
    <row r="143" spans="1:2" x14ac:dyDescent="0.3">
      <c r="A143" t="s">
        <v>280</v>
      </c>
      <c r="B143"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Sample Product Specs </vt:lpstr>
      <vt:lpstr>Supplier Ambition Assessment</vt:lpstr>
      <vt:lpstr>Bid Appraisal Template </vt:lpstr>
      <vt:lpstr>Sample Ts &amp; Cs</vt:lpstr>
      <vt:lpstr>TCO Tool</vt:lpstr>
      <vt:lpstr>'Bid Appraisal Template '!Print_Area</vt:lpstr>
      <vt:lpstr>Introduction!Print_Area</vt:lpstr>
      <vt:lpstr>'Sample Ts &amp; 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2024-07-20T19:35:32Z</dcterms:modified>
</cp:coreProperties>
</file>